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<sst xmlns="http://schemas.openxmlformats.org/spreadsheetml/2006/main" count="352" uniqueCount="131">
  <si>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</si>
  <si>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</si>
  <si>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</si>
  <si>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</si>
  <si>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</si>
  <si>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</si>
  <si>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</si>
  <si>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</si>
  <si>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</si>
  <si>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</si>
  <si>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</si>
  <si>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</si>
  <si>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</si>
  <si>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</si>
  <si>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</si>
  <si>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</si>
  <si>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</si>
  <si>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</si>
  <si>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</si>
  <si>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</si>
  <si>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</si>
  <si>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</si>
  <si>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</si>
  <si>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</si>
  <si>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</si>
  <si>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</si>
  <si>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</si>
  <si>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</si>
  <si>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</si>
  <si>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</si>
  <si>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</si>
  <si>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</si>
  <si>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</si>
  <si>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</si>
  <si>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</si>
  <si>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</si>
  <si>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</si>
  <si>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</si>
  <si>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</si>
  <si>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</si>
  <si>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</si>
  <si>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</si>
  <si>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</si>
  <si>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</si>
  <si>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</si>
  <si>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</si>
  <si>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</si>
  <si>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</si>
  <si>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</si>
  <si>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</si>
  <si>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</si>
  <si>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</si>
  <si>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</si>
  <si>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</si>
  <si>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</si>
  <si>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</si>
  <si>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</si>
  <si>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</si>
  <si>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</si>
  <si>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</si>
  <si>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</si>
  <si>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</si>
  <si>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</si>
  <si>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</si>
  <si>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</si>
  <si>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</si>
  <si>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</si>
  <si>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</si>
  <si>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</si>
  <si>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</si>
  <si>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</si>
  <si>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</si>
  <si>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</si>
  <si>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</si>
  <si>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</si>
  <si>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</si>
  <si>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</si>
  <si>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</si>
  <si>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</si>
  <si>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</si>
  <si>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</si>
  <si>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</si>
  <si>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</si>
  <si>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</si>
  <si>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</si>
  <si>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</si>
  <si>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</si>
  <si>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</si>
  <si>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</si>
  <si>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</si>
  <si>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</si>
  <si>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</si>
  <si>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</si>
  <si>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</si>
  <si>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</si>
  <si>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</si>
  <si>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</si>
  <si>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</si>
  <si>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</si>
  <si>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</si>
  <si>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</si>
  <si>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</si>
  <si>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</si>
  <si>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</si>
  <si>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</si>
  <si>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</si>
  <si>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</si>
  <si>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</si>
  <si>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</si>
  <si>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</si>
  <si>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</si>
  <si>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</si>
  <si>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</si>
  <si>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</si>
  <si>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</si>
  <si>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</si>
  <si>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</si>
  <si>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</si>
  <si>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</si>
  <si>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</si>
  <si>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</si>
  <si>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</si>
  <si>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</si>
  <si>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</si>
  <si>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</si>
  <si>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</si>
  <si>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</si>
  <si>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</si>
  <si>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</si>
  <si>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</si>
  <si>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19 серпня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</si>
</sst>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L98" sqref="L98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6" t="s">
        <v>130</v>
      </c>
      <c r="D4" s="187"/>
      <c r="E4" s="187"/>
      <c r="F4" s="188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1.16</v>
      </c>
      <c r="D7" s="13">
        <v>5.52</v>
      </c>
      <c r="E7" s="123">
        <f aca="true" t="shared" si="0" ref="E7:F9">C7*39.3683</f>
        <v>45.667227999999994</v>
      </c>
      <c r="F7" s="12">
        <f t="shared" si="0"/>
        <v>217.31301599999998</v>
      </c>
    </row>
    <row r="8" spans="2:6" s="5" customFormat="1" ht="15">
      <c r="B8" s="23" t="s">
        <v>110</v>
      </c>
      <c r="C8" s="123">
        <v>1.42</v>
      </c>
      <c r="D8" s="13">
        <v>5.524</v>
      </c>
      <c r="E8" s="123">
        <f t="shared" si="0"/>
        <v>55.90298599999999</v>
      </c>
      <c r="F8" s="12">
        <f t="shared" si="0"/>
        <v>217.4704892</v>
      </c>
    </row>
    <row r="9" spans="2:17" s="5" customFormat="1" ht="15">
      <c r="B9" s="23" t="s">
        <v>111</v>
      </c>
      <c r="C9" s="123">
        <v>1.4</v>
      </c>
      <c r="D9" s="13">
        <v>5.6</v>
      </c>
      <c r="E9" s="123">
        <f t="shared" si="0"/>
        <v>55.11561999999999</v>
      </c>
      <c r="F9" s="12">
        <f t="shared" si="0"/>
        <v>220.46247999999997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4" t="s">
        <v>78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</v>
      </c>
      <c r="D17" s="68">
        <v>216</v>
      </c>
      <c r="E17" s="123">
        <f aca="true" t="shared" si="1" ref="E17:F19">C17/$E$86</f>
        <v>0.8563843452941681</v>
      </c>
      <c r="F17" s="68">
        <f t="shared" si="1"/>
        <v>184.9790185835403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0.5</v>
      </c>
      <c r="D18" s="12">
        <v>217.75</v>
      </c>
      <c r="E18" s="123">
        <f t="shared" si="1"/>
        <v>0.42819217264708404</v>
      </c>
      <c r="F18" s="68">
        <f t="shared" si="1"/>
        <v>186.4776911878051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1.5</v>
      </c>
      <c r="D19" s="12">
        <v>218.5</v>
      </c>
      <c r="E19" s="123">
        <f t="shared" si="1"/>
        <v>1.284576517941252</v>
      </c>
      <c r="F19" s="68">
        <f t="shared" si="1"/>
        <v>187.11997944677572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0.096</v>
      </c>
      <c r="D22" s="68">
        <v>7.296</v>
      </c>
      <c r="E22" s="123">
        <f aca="true" t="shared" si="2" ref="E22:F24">C22*36.7437</f>
        <v>3.5273952</v>
      </c>
      <c r="F22" s="12">
        <f t="shared" si="2"/>
        <v>268.0820352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0.084</v>
      </c>
      <c r="D23" s="12">
        <v>7.442</v>
      </c>
      <c r="E23" s="123">
        <f t="shared" si="2"/>
        <v>3.0864708</v>
      </c>
      <c r="F23" s="12">
        <f t="shared" si="2"/>
        <v>273.4466154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0.076</v>
      </c>
      <c r="D24" s="12">
        <v>7.576</v>
      </c>
      <c r="E24" s="123">
        <f t="shared" si="2"/>
        <v>2.7925211999999995</v>
      </c>
      <c r="F24" s="12">
        <f t="shared" si="2"/>
        <v>278.3702712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34">
        <v>7.25</v>
      </c>
      <c r="D27" s="68">
        <v>261.5</v>
      </c>
      <c r="E27" s="134">
        <f aca="true" t="shared" si="3" ref="E27:F29">C27/$E$86</f>
        <v>6.2087865033827185</v>
      </c>
      <c r="F27" s="68">
        <f t="shared" si="3"/>
        <v>223.94450629442494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4.25</v>
      </c>
      <c r="D28" s="12">
        <v>244</v>
      </c>
      <c r="E28" s="123">
        <f t="shared" si="3"/>
        <v>3.6396334675002144</v>
      </c>
      <c r="F28" s="68">
        <f t="shared" si="3"/>
        <v>208.957780251777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4.75</v>
      </c>
      <c r="D29" s="12">
        <v>242</v>
      </c>
      <c r="E29" s="123">
        <f t="shared" si="3"/>
        <v>4.067825640147298</v>
      </c>
      <c r="F29" s="68">
        <f t="shared" si="3"/>
        <v>207.24501156118868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9.75</v>
      </c>
      <c r="D32" s="12">
        <v>563</v>
      </c>
      <c r="E32" s="123">
        <f aca="true" t="shared" si="4" ref="E32:F34">C32/$E$86</f>
        <v>8.34974736661814</v>
      </c>
      <c r="F32" s="68">
        <f t="shared" si="4"/>
        <v>482.1443864006166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8</v>
      </c>
      <c r="D33" s="12">
        <v>557</v>
      </c>
      <c r="E33" s="123">
        <f t="shared" si="4"/>
        <v>6.851074762353345</v>
      </c>
      <c r="F33" s="68">
        <f t="shared" si="4"/>
        <v>477.0060803288516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7.75</v>
      </c>
      <c r="D34" s="12">
        <v>551.5</v>
      </c>
      <c r="E34" s="123">
        <f t="shared" si="4"/>
        <v>6.636978676029802</v>
      </c>
      <c r="F34" s="68">
        <f t="shared" si="4"/>
        <v>472.29596642973365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66">
        <v>0.2</v>
      </c>
      <c r="D37" s="72">
        <v>4.884</v>
      </c>
      <c r="E37" s="166">
        <f aca="true" t="shared" si="5" ref="E37:F39">C37*58.0164</f>
        <v>11.60328</v>
      </c>
      <c r="F37" s="68">
        <f t="shared" si="5"/>
        <v>283.3520976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6">
        <v>0.34</v>
      </c>
      <c r="D38" s="72">
        <v>4.892</v>
      </c>
      <c r="E38" s="196">
        <f t="shared" si="5"/>
        <v>19.725576</v>
      </c>
      <c r="F38" s="68">
        <f t="shared" si="5"/>
        <v>283.81622880000003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6">
        <v>0.16</v>
      </c>
      <c r="D39" s="72">
        <v>4.88</v>
      </c>
      <c r="E39" s="196">
        <f t="shared" si="5"/>
        <v>9.282624</v>
      </c>
      <c r="F39" s="68">
        <f t="shared" si="5"/>
        <v>283.120032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3.52</v>
      </c>
      <c r="D42" s="72">
        <v>13.236</v>
      </c>
      <c r="E42" s="142">
        <f>C42*36.7437</f>
        <v>129.33782399999998</v>
      </c>
      <c r="F42" s="68">
        <f aca="true" t="shared" si="6" ref="E42:F44">D42*36.7437</f>
        <v>486.3396132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3.32</v>
      </c>
      <c r="D43" s="72">
        <v>13.2</v>
      </c>
      <c r="E43" s="142">
        <f t="shared" si="6"/>
        <v>121.98908399999998</v>
      </c>
      <c r="F43" s="68">
        <f t="shared" si="6"/>
        <v>485.01683999999995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3.26</v>
      </c>
      <c r="D44" s="72">
        <v>13.246</v>
      </c>
      <c r="E44" s="142">
        <f t="shared" si="6"/>
        <v>119.78446199999998</v>
      </c>
      <c r="F44" s="68">
        <f t="shared" si="6"/>
        <v>486.70705019999997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4" t="s">
        <v>73</v>
      </c>
      <c r="D46" s="175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123</v>
      </c>
      <c r="C52" s="110">
        <v>6.1</v>
      </c>
      <c r="D52" s="73">
        <v>351.2</v>
      </c>
      <c r="E52" s="110">
        <f>C52*1.1023</f>
        <v>6.72403</v>
      </c>
      <c r="F52" s="73">
        <f aca="true" t="shared" si="7" ref="E52:F54">D52*1.1023</f>
        <v>387.12776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6.4</v>
      </c>
      <c r="D53" s="73">
        <v>350.1</v>
      </c>
      <c r="E53" s="110">
        <f t="shared" si="7"/>
        <v>7.0547200000000005</v>
      </c>
      <c r="F53" s="73">
        <f t="shared" si="7"/>
        <v>385.91523000000007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6.7</v>
      </c>
      <c r="D54" s="73">
        <v>353.2</v>
      </c>
      <c r="E54" s="110">
        <f>C54*1.1023</f>
        <v>7.38541</v>
      </c>
      <c r="F54" s="73">
        <f t="shared" si="7"/>
        <v>389.33236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1.33</v>
      </c>
      <c r="D57" s="68">
        <v>60.68</v>
      </c>
      <c r="E57" s="110">
        <f aca="true" t="shared" si="8" ref="E57:F59">C57/454*1000</f>
        <v>2.9295154185022025</v>
      </c>
      <c r="F57" s="68">
        <f t="shared" si="8"/>
        <v>133.65638766519825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1.49</v>
      </c>
      <c r="D58" s="68">
        <v>60.14</v>
      </c>
      <c r="E58" s="110">
        <f t="shared" si="8"/>
        <v>3.2819383259911894</v>
      </c>
      <c r="F58" s="68">
        <f t="shared" si="8"/>
        <v>132.46696035242292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1.56</v>
      </c>
      <c r="D59" s="68">
        <v>60.03</v>
      </c>
      <c r="E59" s="110">
        <f t="shared" si="8"/>
        <v>3.436123348017621</v>
      </c>
      <c r="F59" s="68">
        <f t="shared" si="8"/>
        <v>132.22466960352423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0.09</v>
      </c>
      <c r="D62" s="72">
        <v>13.195</v>
      </c>
      <c r="E62" s="110">
        <f aca="true" t="shared" si="9" ref="E62:F64">C62*22.026</f>
        <v>1.98234</v>
      </c>
      <c r="F62" s="68">
        <f t="shared" si="9"/>
        <v>290.63307000000003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0.1</v>
      </c>
      <c r="D63" s="72">
        <v>13.41</v>
      </c>
      <c r="E63" s="110">
        <f t="shared" si="9"/>
        <v>2.2026</v>
      </c>
      <c r="F63" s="68">
        <f t="shared" si="9"/>
        <v>295.36866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0.065</v>
      </c>
      <c r="D64" s="72">
        <v>13.61</v>
      </c>
      <c r="E64" s="110">
        <f t="shared" si="9"/>
        <v>1.4316900000000001</v>
      </c>
      <c r="F64" s="68">
        <f t="shared" si="9"/>
        <v>299.77385999999996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97">
        <v>0.025</v>
      </c>
      <c r="D72" s="118">
        <v>1.125</v>
      </c>
      <c r="E72" s="197">
        <f>C72/454*100</f>
        <v>0.005506607929515419</v>
      </c>
      <c r="F72" s="74">
        <f>D72/454*1000</f>
        <v>2.4779735682819384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97">
        <v>0.1</v>
      </c>
      <c r="D73" s="118">
        <v>1.125625</v>
      </c>
      <c r="E73" s="197">
        <f>C73/454*100</f>
        <v>0.022026431718061675</v>
      </c>
      <c r="F73" s="74">
        <f>D73/454*1000</f>
        <v>2.4793502202643176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64">
        <v>0.175</v>
      </c>
      <c r="D74" s="118">
        <v>1.126325</v>
      </c>
      <c r="E74" s="164">
        <f>C74/454*100</f>
        <v>0.038546255506607924</v>
      </c>
      <c r="F74" s="74">
        <f>D74/454*1000</f>
        <v>2.4808920704845816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2" t="s">
        <v>25</v>
      </c>
      <c r="D76" s="173"/>
      <c r="E76" s="172" t="s">
        <v>28</v>
      </c>
      <c r="F76" s="17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0.0038</v>
      </c>
      <c r="D77" s="119" t="s">
        <v>72</v>
      </c>
      <c r="E77" s="164">
        <f>C77/454*1000000</f>
        <v>8.370044052863436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0.0037</v>
      </c>
      <c r="D78" s="119" t="s">
        <v>72</v>
      </c>
      <c r="E78" s="164">
        <f>C78/454*1000000</f>
        <v>8.14977973568282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64">
        <v>0.0028</v>
      </c>
      <c r="D79" s="119" t="s">
        <v>72</v>
      </c>
      <c r="E79" s="164">
        <f>C79/454*1000000</f>
        <v>6.167400881057269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8"/>
      <c r="D84" s="169" t="s">
        <v>30</v>
      </c>
      <c r="E84" s="169" t="s">
        <v>31</v>
      </c>
      <c r="F84" s="169" t="s">
        <v>32</v>
      </c>
      <c r="G84" s="169" t="s">
        <v>33</v>
      </c>
      <c r="H84" s="169" t="s">
        <v>34</v>
      </c>
      <c r="I84" s="169" t="s">
        <v>35</v>
      </c>
      <c r="J84" s="169" t="s">
        <v>36</v>
      </c>
      <c r="K84" s="16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70"/>
      <c r="D85" s="167"/>
      <c r="E85" s="167"/>
      <c r="F85" s="167"/>
      <c r="G85" s="167"/>
      <c r="H85" s="167"/>
      <c r="I85" s="167"/>
      <c r="J85" s="167"/>
      <c r="K85" s="167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1" t="s">
        <v>30</v>
      </c>
      <c r="D86" s="167" t="s">
        <v>72</v>
      </c>
      <c r="E86" s="167">
        <v>1.1677</v>
      </c>
      <c r="F86" s="167">
        <v>0.0091</v>
      </c>
      <c r="G86" s="167">
        <v>1.3641</v>
      </c>
      <c r="H86" s="167">
        <v>1.088</v>
      </c>
      <c r="I86" s="167">
        <v>0.7799</v>
      </c>
      <c r="J86" s="167">
        <v>0.715</v>
      </c>
      <c r="K86" s="167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70" t="s">
        <v>31</v>
      </c>
      <c r="D87" s="167">
        <v>0.8564</v>
      </c>
      <c r="E87" s="167" t="s">
        <v>72</v>
      </c>
      <c r="F87" s="167">
        <v>0.0078</v>
      </c>
      <c r="G87" s="167">
        <v>1.1682</v>
      </c>
      <c r="H87" s="167">
        <v>0.9318</v>
      </c>
      <c r="I87" s="167">
        <v>0.6679</v>
      </c>
      <c r="J87" s="167">
        <v>0.6123</v>
      </c>
      <c r="K87" s="167">
        <v>0.1099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1" t="s">
        <v>32</v>
      </c>
      <c r="D88" s="167">
        <v>109.81</v>
      </c>
      <c r="E88" s="167">
        <v>128.2251</v>
      </c>
      <c r="F88" s="167" t="s">
        <v>72</v>
      </c>
      <c r="G88" s="167">
        <v>149.7918</v>
      </c>
      <c r="H88" s="167">
        <v>119.4756</v>
      </c>
      <c r="I88" s="167">
        <v>85.6419</v>
      </c>
      <c r="J88" s="167">
        <v>78.5142</v>
      </c>
      <c r="K88" s="167">
        <v>14.0977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70" t="s">
        <v>33</v>
      </c>
      <c r="D89" s="167">
        <v>0.7331</v>
      </c>
      <c r="E89" s="167">
        <v>0.856</v>
      </c>
      <c r="F89" s="167">
        <v>0.0067</v>
      </c>
      <c r="G89" s="167" t="s">
        <v>72</v>
      </c>
      <c r="H89" s="167">
        <v>0.7976</v>
      </c>
      <c r="I89" s="167">
        <v>0.5717</v>
      </c>
      <c r="J89" s="167">
        <v>0.5242</v>
      </c>
      <c r="K89" s="167">
        <v>0.0941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1" t="s">
        <v>34</v>
      </c>
      <c r="D90" s="167">
        <v>0.9191</v>
      </c>
      <c r="E90" s="167">
        <v>1.0732</v>
      </c>
      <c r="F90" s="167">
        <v>0.0084</v>
      </c>
      <c r="G90" s="167">
        <v>1.2537</v>
      </c>
      <c r="H90" s="167" t="s">
        <v>72</v>
      </c>
      <c r="I90" s="167">
        <v>0.7168</v>
      </c>
      <c r="J90" s="167">
        <v>0.6572</v>
      </c>
      <c r="K90" s="167">
        <v>0.118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70" t="s">
        <v>35</v>
      </c>
      <c r="D91" s="167">
        <v>1.2822</v>
      </c>
      <c r="E91" s="167">
        <v>1.4972</v>
      </c>
      <c r="F91" s="167">
        <v>0.0117</v>
      </c>
      <c r="G91" s="167">
        <v>1.749</v>
      </c>
      <c r="H91" s="167">
        <v>1.3951</v>
      </c>
      <c r="I91" s="167" t="s">
        <v>72</v>
      </c>
      <c r="J91" s="167">
        <v>0.9168</v>
      </c>
      <c r="K91" s="167">
        <v>0.1646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1" t="s">
        <v>36</v>
      </c>
      <c r="D92" s="167">
        <v>1.3986</v>
      </c>
      <c r="E92" s="167">
        <v>1.6331</v>
      </c>
      <c r="F92" s="167">
        <v>0.0127</v>
      </c>
      <c r="G92" s="167">
        <v>1.9078</v>
      </c>
      <c r="H92" s="167">
        <v>1.5217</v>
      </c>
      <c r="I92" s="167">
        <v>1.0908</v>
      </c>
      <c r="J92" s="167" t="s">
        <v>72</v>
      </c>
      <c r="K92" s="167">
        <v>0.1796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70" t="s">
        <v>37</v>
      </c>
      <c r="D93" s="167">
        <v>7.7892</v>
      </c>
      <c r="E93" s="167">
        <v>9.0955</v>
      </c>
      <c r="F93" s="167">
        <v>0.0709</v>
      </c>
      <c r="G93" s="167">
        <v>10.6252</v>
      </c>
      <c r="H93" s="167">
        <v>8.4748</v>
      </c>
      <c r="I93" s="167">
        <v>6.0749</v>
      </c>
      <c r="J93" s="167">
        <v>5.5693</v>
      </c>
      <c r="K93" s="167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0.007798785105256304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0"/>
      <c r="D123" s="191"/>
      <c r="E123" s="191"/>
      <c r="F123" s="181"/>
      <c r="G123" s="112"/>
      <c r="H123" s="112"/>
    </row>
    <row r="124" spans="2:8" ht="1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1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4" t="s">
        <v>5</v>
      </c>
      <c r="D6" s="175"/>
      <c r="E6" s="174" t="s">
        <v>6</v>
      </c>
      <c r="F6" s="17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4" t="s">
        <v>7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2" t="s">
        <v>78</v>
      </c>
      <c r="D16" s="182"/>
      <c r="E16" s="174" t="s">
        <v>6</v>
      </c>
      <c r="F16" s="17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74" t="s">
        <v>10</v>
      </c>
      <c r="F26" s="17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2" t="s">
        <v>73</v>
      </c>
      <c r="D46" s="182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2" t="s">
        <v>25</v>
      </c>
      <c r="D76" s="192"/>
      <c r="E76" s="172" t="s">
        <v>28</v>
      </c>
      <c r="F76" s="173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0"/>
      <c r="D123" s="191"/>
      <c r="E123" s="191"/>
      <c r="F123" s="181"/>
      <c r="G123" s="112"/>
      <c r="H123" s="112"/>
    </row>
    <row r="124" spans="2:8" ht="30.7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30.7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2021-08-19T19:31:25Z</dcterms:modified>
  <cp:category/>
  <cp:version/>
  <cp:contentType/>
  <cp:contentStatus/>
</cp:coreProperties>
</file>