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<sst xmlns="http://schemas.openxmlformats.org/spreadsheetml/2006/main" count="144" uniqueCount="101">
  <si>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</si>
  <si>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</si>
  <si>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</si>
  <si>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</si>
  <si>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</si>
  <si>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</si>
  <si>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</si>
  <si>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</si>
  <si>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</si>
  <si>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</si>
  <si>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</si>
  <si>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</si>
  <si>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</si>
  <si>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</si>
  <si>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</si>
  <si>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</si>
  <si>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</si>
  <si>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</si>
  <si>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</si>
  <si>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</si>
  <si>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</si>
  <si>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</si>
  <si>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</si>
  <si>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</si>
  <si>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</si>
  <si>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</si>
  <si>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</si>
  <si>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</si>
  <si>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</si>
  <si>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</si>
  <si>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</si>
  <si>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</si>
  <si>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</si>
  <si>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</si>
  <si>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</si>
  <si>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</si>
  <si>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</si>
  <si>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</si>
  <si>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</si>
  <si>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</si>
  <si>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</si>
  <si>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</si>
  <si>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</si>
  <si>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</si>
  <si>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</si>
  <si>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</si>
  <si>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</si>
  <si>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</si>
  <si>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</si>
  <si>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</si>
  <si>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</si>
  <si>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</si>
  <si>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</si>
  <si>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</si>
  <si>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</si>
  <si>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</si>
  <si>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</si>
  <si>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</si>
  <si>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</si>
  <si>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</si>
  <si>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</si>
  <si>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</si>
  <si>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</si>
  <si>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</si>
  <si>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</si>
  <si>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</si>
  <si>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</si>
  <si>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</si>
  <si>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</si>
  <si>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</si>
  <si>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</si>
  <si>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</si>
  <si>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</si>
  <si>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</si>
  <si>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</si>
  <si>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</si>
  <si>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</si>
  <si>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</si>
  <si>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</si>
  <si>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</si>
  <si>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</si>
  <si>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</si>
  <si>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</si>
  <si>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</si>
  <si>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</si>
  <si>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</si>
  <si>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</si>
  <si>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</si>
  <si>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</si>
  <si>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</si>
  <si>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</si>
  <si>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</si>
  <si>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</si>
  <si>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</si>
  <si>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</si>
  <si>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</si>
  <si>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</si>
  <si>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</si>
  <si>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</si>
  <si>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</si>
  <si>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19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</si>
</sst>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172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9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100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78" t="s">
        <v>82</v>
      </c>
      <c r="C7" s="124">
        <v>0.046</v>
      </c>
      <c r="D7" s="14">
        <v>3.532</v>
      </c>
      <c r="E7" s="124">
        <f aca="true" t="shared" si="0" ref="E7:F9">C7*39.3683</f>
        <v>1.8109418</v>
      </c>
      <c r="F7" s="13">
        <f t="shared" si="0"/>
        <v>139.0488356</v>
      </c>
      <c r="G7" s="29"/>
      <c r="H7" s="29"/>
    </row>
    <row r="8" spans="2:8" s="6" customFormat="1" ht="15">
      <c r="B8" s="28" t="s">
        <v>88</v>
      </c>
      <c r="C8" s="124">
        <v>0.046</v>
      </c>
      <c r="D8" s="122">
        <v>3.586</v>
      </c>
      <c r="E8" s="124">
        <f t="shared" si="0"/>
        <v>1.8109418</v>
      </c>
      <c r="F8" s="13">
        <f t="shared" si="0"/>
        <v>141.17472379999998</v>
      </c>
      <c r="G8" s="27"/>
      <c r="H8" s="27"/>
    </row>
    <row r="9" spans="2:17" s="6" customFormat="1" ht="15">
      <c r="B9" s="28" t="s">
        <v>94</v>
      </c>
      <c r="C9" s="124">
        <v>0.044</v>
      </c>
      <c r="D9" s="14">
        <v>3.686</v>
      </c>
      <c r="E9" s="124">
        <f t="shared" si="0"/>
        <v>1.7322052</v>
      </c>
      <c r="F9" s="13">
        <f t="shared" si="0"/>
        <v>145.1115538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4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9" t="s">
        <v>81</v>
      </c>
      <c r="C12" s="70">
        <v>0.25</v>
      </c>
      <c r="D12" s="77">
        <v>161.75</v>
      </c>
      <c r="E12" s="70">
        <f>C12/D76</f>
        <v>0.2843170703969066</v>
      </c>
      <c r="F12" s="106">
        <f>D12/D76</f>
        <v>183.9531445467986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9" t="s">
        <v>95</v>
      </c>
      <c r="C13" s="70">
        <v>0.25</v>
      </c>
      <c r="D13" s="77">
        <v>162.75</v>
      </c>
      <c r="E13" s="70">
        <f>C13/D76</f>
        <v>0.2843170703969066</v>
      </c>
      <c r="F13" s="106">
        <f>D13/D76</f>
        <v>185.09041282838623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9" t="s">
        <v>98</v>
      </c>
      <c r="C14" s="146">
        <v>0</v>
      </c>
      <c r="D14" s="77">
        <v>165</v>
      </c>
      <c r="E14" s="146">
        <f>C14/D76</f>
        <v>0</v>
      </c>
      <c r="F14" s="106">
        <f>D14/D76</f>
        <v>187.64926646195838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100"/>
      <c r="D15" s="105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4">
        <v>0.004</v>
      </c>
      <c r="D17" s="14">
        <v>4.884</v>
      </c>
      <c r="E17" s="114">
        <f aca="true" t="shared" si="1" ref="E17:F19">C17*36.7437</f>
        <v>0.1469748</v>
      </c>
      <c r="F17" s="13">
        <f t="shared" si="1"/>
        <v>179.4562308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4">
        <v>0.006</v>
      </c>
      <c r="D18" s="14">
        <v>4.924</v>
      </c>
      <c r="E18" s="124">
        <f t="shared" si="1"/>
        <v>0.2204622</v>
      </c>
      <c r="F18" s="13">
        <f t="shared" si="1"/>
        <v>180.9259788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4">
        <v>0.01</v>
      </c>
      <c r="D19" s="14">
        <v>5.062</v>
      </c>
      <c r="E19" s="124">
        <f t="shared" si="1"/>
        <v>0.36743699999999996</v>
      </c>
      <c r="F19" s="13">
        <f t="shared" si="1"/>
        <v>185.99660939999998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81"/>
      <c r="D20" s="7"/>
      <c r="E20" s="98"/>
      <c r="F20" s="99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9" t="s">
        <v>84</v>
      </c>
      <c r="C22" s="126">
        <v>0.25</v>
      </c>
      <c r="D22" s="106">
        <v>178.5</v>
      </c>
      <c r="E22" s="126">
        <f>C22/D76</f>
        <v>0.2843170703969066</v>
      </c>
      <c r="F22" s="106">
        <f>D22/D76</f>
        <v>203.00238826339134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9" t="s">
        <v>87</v>
      </c>
      <c r="C23" s="126">
        <v>0.25</v>
      </c>
      <c r="D23" s="77">
        <v>180.25</v>
      </c>
      <c r="E23" s="126">
        <f>C23/D76</f>
        <v>0.2843170703969066</v>
      </c>
      <c r="F23" s="106">
        <f>D23/D76</f>
        <v>204.9926077561697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9" t="s">
        <v>96</v>
      </c>
      <c r="C24" s="126">
        <v>0.25</v>
      </c>
      <c r="D24" s="77">
        <v>182.5</v>
      </c>
      <c r="E24" s="126">
        <f>C24/D76</f>
        <v>0.2843170703969066</v>
      </c>
      <c r="F24" s="106">
        <f>D24/D76</f>
        <v>207.55146138974186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9" t="s">
        <v>81</v>
      </c>
      <c r="C27" s="126">
        <v>5.75</v>
      </c>
      <c r="D27" s="77">
        <v>379.25</v>
      </c>
      <c r="E27" s="126">
        <f>C27/D76</f>
        <v>6.539292619128853</v>
      </c>
      <c r="F27" s="106">
        <f>D27/D76</f>
        <v>431.3089957921074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9" t="s">
        <v>83</v>
      </c>
      <c r="C28" s="126">
        <v>6</v>
      </c>
      <c r="D28" s="77">
        <v>384</v>
      </c>
      <c r="E28" s="126">
        <f>C28/$D$76</f>
        <v>6.823609689525759</v>
      </c>
      <c r="F28" s="106">
        <f>D28/$D$76</f>
        <v>436.7110201296486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9" t="s">
        <v>91</v>
      </c>
      <c r="C29" s="126">
        <v>6.75</v>
      </c>
      <c r="D29" s="102">
        <v>385</v>
      </c>
      <c r="E29" s="126">
        <f>C29/$D$76</f>
        <v>7.6765609007164795</v>
      </c>
      <c r="F29" s="106">
        <f>D29/$D$76</f>
        <v>437.84828841123624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100"/>
      <c r="E30" s="100"/>
      <c r="F30" s="101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24">
        <v>0.066</v>
      </c>
      <c r="D32" s="111">
        <v>2.44</v>
      </c>
      <c r="E32" s="124">
        <f aca="true" t="shared" si="2" ref="E32:F34">C32*58.0164</f>
        <v>3.8290824</v>
      </c>
      <c r="F32" s="106">
        <f t="shared" si="2"/>
        <v>141.560016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24">
        <v>0.07</v>
      </c>
      <c r="D33" s="111">
        <v>2.516</v>
      </c>
      <c r="E33" s="124">
        <f t="shared" si="2"/>
        <v>4.061148</v>
      </c>
      <c r="F33" s="106">
        <f t="shared" si="2"/>
        <v>145.9692624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24">
        <v>0.066</v>
      </c>
      <c r="D34" s="111">
        <v>2.582</v>
      </c>
      <c r="E34" s="124">
        <f t="shared" si="2"/>
        <v>3.8290824</v>
      </c>
      <c r="F34" s="106">
        <f t="shared" si="2"/>
        <v>149.7983448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69"/>
      <c r="D35" s="7"/>
      <c r="E35" s="69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24">
        <v>0.062</v>
      </c>
      <c r="D37" s="111">
        <v>9.714</v>
      </c>
      <c r="E37" s="124">
        <f aca="true" t="shared" si="3" ref="E37:F39">C37*36.7437</f>
        <v>2.2781094</v>
      </c>
      <c r="F37" s="106">
        <f t="shared" si="3"/>
        <v>356.9283018</v>
      </c>
      <c r="G37" s="96"/>
      <c r="H37" s="27"/>
      <c r="J37" s="72"/>
      <c r="K37" s="72"/>
      <c r="L37" s="72"/>
      <c r="M37" s="72"/>
      <c r="N37" s="72"/>
      <c r="O37" s="72"/>
      <c r="P37" s="72"/>
      <c r="Q37" s="108"/>
    </row>
    <row r="38" spans="2:13" s="6" customFormat="1" ht="15" customHeight="1">
      <c r="B38" s="28" t="s">
        <v>92</v>
      </c>
      <c r="C38" s="124">
        <v>0.052</v>
      </c>
      <c r="D38" s="111">
        <v>9.552</v>
      </c>
      <c r="E38" s="124">
        <f t="shared" si="3"/>
        <v>1.9106723999999997</v>
      </c>
      <c r="F38" s="106">
        <f t="shared" si="3"/>
        <v>350.97582239999997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24">
        <v>0.034</v>
      </c>
      <c r="D39" s="111">
        <v>9.42</v>
      </c>
      <c r="E39" s="124">
        <f t="shared" si="3"/>
        <v>1.2492858</v>
      </c>
      <c r="F39" s="106">
        <f t="shared" si="3"/>
        <v>346.12565399999994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78" t="s">
        <v>82</v>
      </c>
      <c r="C42" s="70">
        <v>3.5</v>
      </c>
      <c r="D42" s="112">
        <v>323.1</v>
      </c>
      <c r="E42" s="70">
        <f aca="true" t="shared" si="4" ref="E42:F44">C42*1.1023</f>
        <v>3.8580500000000004</v>
      </c>
      <c r="F42" s="112">
        <f t="shared" si="4"/>
        <v>356.15313000000003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70">
        <v>2.4</v>
      </c>
      <c r="D43" s="112">
        <v>316.8</v>
      </c>
      <c r="E43" s="70">
        <f t="shared" si="4"/>
        <v>2.64552</v>
      </c>
      <c r="F43" s="112">
        <f t="shared" si="4"/>
        <v>349.20864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70">
        <v>2.1</v>
      </c>
      <c r="D44" s="112">
        <v>311.6</v>
      </c>
      <c r="E44" s="70">
        <f t="shared" si="4"/>
        <v>2.31483</v>
      </c>
      <c r="F44" s="112">
        <f t="shared" si="4"/>
        <v>343.47668000000004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100"/>
      <c r="D45" s="99"/>
      <c r="E45" s="70"/>
      <c r="F45" s="99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126">
        <v>0.3</v>
      </c>
      <c r="D47" s="106">
        <v>32.55</v>
      </c>
      <c r="E47" s="126">
        <f aca="true" t="shared" si="5" ref="E47:F49">C47/454*1000</f>
        <v>0.6607929515418502</v>
      </c>
      <c r="F47" s="106">
        <f t="shared" si="5"/>
        <v>71.69603524229075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126">
        <v>0.29</v>
      </c>
      <c r="D48" s="106">
        <v>32.63</v>
      </c>
      <c r="E48" s="126">
        <f t="shared" si="5"/>
        <v>0.6387665198237885</v>
      </c>
      <c r="F48" s="106">
        <f t="shared" si="5"/>
        <v>71.87224669603525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126">
        <v>0.3</v>
      </c>
      <c r="D49" s="106">
        <v>32.71</v>
      </c>
      <c r="E49" s="126">
        <f t="shared" si="5"/>
        <v>0.6607929515418502</v>
      </c>
      <c r="F49" s="106">
        <f t="shared" si="5"/>
        <v>72.04845814977973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6"/>
      <c r="D50" s="102"/>
      <c r="E50" s="126"/>
      <c r="F50" s="99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24">
        <v>0.095</v>
      </c>
      <c r="D52" s="111">
        <v>9.72</v>
      </c>
      <c r="E52" s="124">
        <f aca="true" t="shared" si="6" ref="E52:F54">C52*22.0462</f>
        <v>2.094389</v>
      </c>
      <c r="F52" s="106">
        <f t="shared" si="6"/>
        <v>214.289064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4">
        <v>0.09</v>
      </c>
      <c r="D53" s="111">
        <v>9.975</v>
      </c>
      <c r="E53" s="124">
        <f t="shared" si="6"/>
        <v>1.9841579999999999</v>
      </c>
      <c r="F53" s="106">
        <f t="shared" si="6"/>
        <v>219.910845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24">
        <v>0.085</v>
      </c>
      <c r="D54" s="111">
        <v>10.25</v>
      </c>
      <c r="E54" s="124">
        <f t="shared" si="6"/>
        <v>1.8739270000000001</v>
      </c>
      <c r="F54" s="106">
        <f t="shared" si="6"/>
        <v>225.97355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3"/>
      <c r="D55" s="104"/>
      <c r="E55" s="103"/>
      <c r="F55" s="104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14">
        <v>0.012</v>
      </c>
      <c r="D57" s="111">
        <v>1.475</v>
      </c>
      <c r="E57" s="114">
        <f aca="true" t="shared" si="7" ref="E57:F59">C57/3.785</f>
        <v>0.003170409511228534</v>
      </c>
      <c r="F57" s="106">
        <f t="shared" si="7"/>
        <v>0.3896961690885073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4">
        <v>0.015</v>
      </c>
      <c r="D58" s="111">
        <v>1.476</v>
      </c>
      <c r="E58" s="114">
        <f t="shared" si="7"/>
        <v>0.003963011889035667</v>
      </c>
      <c r="F58" s="106">
        <f t="shared" si="7"/>
        <v>0.3899603698811096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4">
        <v>0.014</v>
      </c>
      <c r="D59" s="111">
        <v>1.465</v>
      </c>
      <c r="E59" s="114">
        <f t="shared" si="7"/>
        <v>0.003698811096433289</v>
      </c>
      <c r="F59" s="106">
        <f t="shared" si="7"/>
        <v>0.3870541611624835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4"/>
      <c r="D60" s="107"/>
      <c r="E60" s="114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7">
        <v>0</v>
      </c>
      <c r="D62" s="115">
        <v>0.9215</v>
      </c>
      <c r="E62" s="127">
        <f>C62/454*100</f>
        <v>0</v>
      </c>
      <c r="F62" s="113">
        <f>D62/454*1000</f>
        <v>2.029735682819383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47">
        <v>0.00375</v>
      </c>
      <c r="D63" s="115">
        <v>0.93375</v>
      </c>
      <c r="E63" s="147">
        <f>C63/454*100</f>
        <v>0.0008259911894273127</v>
      </c>
      <c r="F63" s="113">
        <f>D63/454*1000</f>
        <v>2.0567180616740086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47">
        <v>0.0015</v>
      </c>
      <c r="D64" s="115">
        <v>0.9375</v>
      </c>
      <c r="E64" s="147">
        <f>C64/454*100</f>
        <v>0.0003303964757709251</v>
      </c>
      <c r="F64" s="113">
        <f>D64/454*1000</f>
        <v>2.064977973568282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81">
        <v>0.0013</v>
      </c>
      <c r="D67" s="110">
        <v>0.1112</v>
      </c>
      <c r="E67" s="81">
        <f aca="true" t="shared" si="8" ref="E67:F69">C67/454*1000000</f>
        <v>2.8634361233480172</v>
      </c>
      <c r="F67" s="106">
        <f t="shared" si="8"/>
        <v>244.93392070484583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81">
        <v>0.0014</v>
      </c>
      <c r="D68" s="110">
        <v>0.1155</v>
      </c>
      <c r="E68" s="81">
        <f t="shared" si="8"/>
        <v>3.0837004405286343</v>
      </c>
      <c r="F68" s="106">
        <f t="shared" si="8"/>
        <v>254.40528634361237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81">
        <v>0.0009</v>
      </c>
      <c r="D69" s="110">
        <v>0.1314</v>
      </c>
      <c r="E69" s="81">
        <f t="shared" si="8"/>
        <v>1.9823788546255507</v>
      </c>
      <c r="F69" s="106">
        <f t="shared" si="8"/>
        <v>289.42731277533034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1.1372</v>
      </c>
      <c r="F75" s="93">
        <v>1.584</v>
      </c>
      <c r="G75" s="93">
        <v>1.0874</v>
      </c>
      <c r="H75" s="93">
        <v>0.1235</v>
      </c>
      <c r="I75" s="93">
        <v>0.1308</v>
      </c>
      <c r="J75" s="93">
        <v>0.1525</v>
      </c>
      <c r="K75" s="93">
        <v>0.0815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0.8793</v>
      </c>
      <c r="E76" s="94" t="s">
        <v>97</v>
      </c>
      <c r="F76" s="94">
        <v>1.3927</v>
      </c>
      <c r="G76" s="94">
        <v>0.9562</v>
      </c>
      <c r="H76" s="94">
        <v>0.1086</v>
      </c>
      <c r="I76" s="94">
        <v>0.115</v>
      </c>
      <c r="J76" s="94">
        <v>0.1341</v>
      </c>
      <c r="K76" s="94">
        <v>0.0716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0.6313</v>
      </c>
      <c r="E77" s="93">
        <v>0.718</v>
      </c>
      <c r="F77" s="93" t="s">
        <v>97</v>
      </c>
      <c r="G77" s="93">
        <v>0.6865</v>
      </c>
      <c r="H77" s="93">
        <v>0.078</v>
      </c>
      <c r="I77" s="93">
        <v>0.0826</v>
      </c>
      <c r="J77" s="93">
        <v>0.0963</v>
      </c>
      <c r="K77" s="93">
        <v>0.0514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0.9196</v>
      </c>
      <c r="E78" s="94">
        <v>1.0459</v>
      </c>
      <c r="F78" s="94">
        <v>1.4566</v>
      </c>
      <c r="G78" s="94" t="s">
        <v>97</v>
      </c>
      <c r="H78" s="94">
        <v>0.1135</v>
      </c>
      <c r="I78" s="94">
        <v>0.1203</v>
      </c>
      <c r="J78" s="94">
        <v>0.1402</v>
      </c>
      <c r="K78" s="94">
        <v>0.0749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8.0998</v>
      </c>
      <c r="E79" s="93">
        <v>9.2114</v>
      </c>
      <c r="F79" s="93">
        <v>12.8295</v>
      </c>
      <c r="G79" s="93">
        <v>8.8081</v>
      </c>
      <c r="H79" s="93" t="s">
        <v>97</v>
      </c>
      <c r="I79" s="93">
        <v>1.0595</v>
      </c>
      <c r="J79" s="93">
        <v>1.2351</v>
      </c>
      <c r="K79" s="93">
        <v>0.6598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7.6458</v>
      </c>
      <c r="E80" s="94">
        <v>8.6951</v>
      </c>
      <c r="F80" s="94">
        <v>12.1104</v>
      </c>
      <c r="G80" s="94">
        <v>8.314</v>
      </c>
      <c r="H80" s="94">
        <v>0.9441</v>
      </c>
      <c r="I80" s="94" t="s">
        <v>97</v>
      </c>
      <c r="J80" s="94">
        <v>1.1657</v>
      </c>
      <c r="K80" s="94">
        <v>0.623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6.5583</v>
      </c>
      <c r="E81" s="93">
        <v>7.458</v>
      </c>
      <c r="F81" s="93">
        <v>10.391</v>
      </c>
      <c r="G81" s="93">
        <v>7.1313</v>
      </c>
      <c r="H81" s="93">
        <v>0.8097</v>
      </c>
      <c r="I81" s="93">
        <v>0.8577</v>
      </c>
      <c r="J81" s="93" t="s">
        <v>97</v>
      </c>
      <c r="K81" s="93">
        <v>0.5342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12.2729</v>
      </c>
      <c r="E82" s="94">
        <v>13.9565</v>
      </c>
      <c r="F82" s="94">
        <v>19.441</v>
      </c>
      <c r="G82" s="94">
        <v>13.3459</v>
      </c>
      <c r="H82" s="94">
        <v>1.5155</v>
      </c>
      <c r="I82" s="94">
        <v>1.6052</v>
      </c>
      <c r="J82" s="94">
        <v>1.8714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9"/>
      <c r="V82" s="121"/>
      <c r="W82" s="119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20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20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1"/>
      <c r="N85" s="120"/>
      <c r="O85" s="120"/>
      <c r="P85" s="120"/>
      <c r="Q85" s="120"/>
      <c r="R85" s="120"/>
      <c r="S85" s="120"/>
      <c r="T85" s="120"/>
      <c r="U85" s="116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3"/>
      <c r="Q86" s="118"/>
      <c r="R86" s="118"/>
      <c r="S86" s="118"/>
      <c r="T86" s="118"/>
      <c r="U86" s="118"/>
      <c r="V86" s="118"/>
      <c r="W86" s="118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3"/>
      <c r="O87" s="118"/>
      <c r="P87" s="118"/>
      <c r="Q87" s="123"/>
      <c r="R87" s="118"/>
      <c r="S87" s="118"/>
      <c r="T87" s="118"/>
      <c r="U87" s="118"/>
      <c r="V87" s="118"/>
      <c r="W87" s="118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8"/>
      <c r="O88" s="123"/>
      <c r="P88" s="118"/>
      <c r="Q88" s="118"/>
      <c r="R88" s="123"/>
      <c r="S88" s="118"/>
      <c r="T88" s="118"/>
      <c r="U88" s="118"/>
      <c r="V88" s="118"/>
      <c r="W88" s="118"/>
      <c r="X88" s="53"/>
    </row>
    <row r="89" spans="2:24" ht="15">
      <c r="B89" s="1" t="s">
        <v>52</v>
      </c>
      <c r="J89" s="53"/>
      <c r="K89" s="53"/>
      <c r="L89" s="53"/>
      <c r="M89" s="53"/>
      <c r="N89" s="118"/>
      <c r="O89" s="118"/>
      <c r="P89" s="118"/>
      <c r="Q89" s="118"/>
      <c r="R89" s="118"/>
      <c r="S89" s="123"/>
      <c r="T89" s="118"/>
      <c r="U89" s="118"/>
      <c r="V89" s="118"/>
      <c r="W89" s="118"/>
      <c r="X89" s="53"/>
    </row>
    <row r="90" spans="2:24" ht="15">
      <c r="B90" s="1" t="s">
        <v>53</v>
      </c>
      <c r="J90" s="53"/>
      <c r="K90" s="125"/>
      <c r="L90" s="118"/>
      <c r="M90" s="118"/>
      <c r="N90" s="118"/>
      <c r="O90" s="118"/>
      <c r="P90" s="118"/>
      <c r="Q90" s="118"/>
      <c r="R90" s="118"/>
      <c r="S90" s="118"/>
      <c r="T90" s="123"/>
      <c r="U90" s="118"/>
      <c r="V90" s="118"/>
      <c r="W90" s="118"/>
      <c r="X90" s="53"/>
    </row>
    <row r="91" spans="2:24" ht="15">
      <c r="B91" s="1" t="s">
        <v>54</v>
      </c>
      <c r="J91" s="53"/>
      <c r="K91" s="118"/>
      <c r="L91" s="125"/>
      <c r="M91" s="118"/>
      <c r="N91" s="118"/>
      <c r="O91" s="118"/>
      <c r="P91" s="118"/>
      <c r="Q91" s="118"/>
      <c r="R91" s="118"/>
      <c r="S91" s="118"/>
      <c r="T91" s="118"/>
      <c r="U91" s="123"/>
      <c r="V91" s="118"/>
      <c r="W91" s="118"/>
      <c r="X91" s="53"/>
    </row>
    <row r="92" spans="2:24" ht="15">
      <c r="B92" s="1" t="s">
        <v>55</v>
      </c>
      <c r="J92" s="53"/>
      <c r="K92" s="118"/>
      <c r="L92" s="118"/>
      <c r="M92" s="125"/>
      <c r="N92" s="118"/>
      <c r="O92" s="118"/>
      <c r="P92" s="118"/>
      <c r="Q92" s="118"/>
      <c r="R92" s="118"/>
      <c r="S92" s="118"/>
      <c r="T92" s="118"/>
      <c r="U92" s="118"/>
      <c r="V92" s="123"/>
      <c r="W92" s="118"/>
      <c r="X92" s="53"/>
    </row>
    <row r="93" spans="2:24" ht="15">
      <c r="B93" s="1" t="s">
        <v>56</v>
      </c>
      <c r="J93" s="53"/>
      <c r="K93" s="118"/>
      <c r="L93" s="125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23"/>
      <c r="X93" s="53"/>
    </row>
    <row r="94" spans="2:24" ht="15">
      <c r="B94" s="1" t="s">
        <v>57</v>
      </c>
      <c r="J94" s="53"/>
      <c r="K94" s="118"/>
      <c r="L94" s="118"/>
      <c r="M94" s="125"/>
      <c r="N94" s="118"/>
      <c r="O94" s="118"/>
      <c r="P94" s="118"/>
      <c r="Q94" s="118"/>
      <c r="R94" s="118"/>
      <c r="S94" s="118"/>
      <c r="T94" s="118"/>
      <c r="U94" s="123"/>
      <c r="V94" s="53"/>
      <c r="W94" s="53"/>
      <c r="X94" s="53"/>
    </row>
    <row r="95" spans="2:24" ht="15.75">
      <c r="B95" s="1" t="s">
        <v>58</v>
      </c>
      <c r="J95" s="53"/>
      <c r="K95" s="118"/>
      <c r="L95" s="118"/>
      <c r="M95" s="118"/>
      <c r="N95" s="125"/>
      <c r="O95" s="118"/>
      <c r="P95" s="118"/>
      <c r="Q95" s="118"/>
      <c r="R95" s="118"/>
      <c r="S95" s="118"/>
      <c r="T95" s="117"/>
      <c r="U95" s="118"/>
      <c r="V95" s="53"/>
      <c r="W95" s="53"/>
      <c r="X95" s="53"/>
    </row>
    <row r="96" spans="2:24" ht="15.75">
      <c r="B96" s="1" t="s">
        <v>59</v>
      </c>
      <c r="J96" s="53"/>
      <c r="K96" s="118"/>
      <c r="L96" s="118"/>
      <c r="M96" s="118"/>
      <c r="N96" s="118"/>
      <c r="O96" s="125"/>
      <c r="P96" s="118"/>
      <c r="Q96" s="118"/>
      <c r="R96" s="118"/>
      <c r="S96" s="118"/>
      <c r="T96" s="118"/>
      <c r="U96" s="117"/>
      <c r="V96" s="53"/>
      <c r="W96" s="53"/>
      <c r="X96" s="53"/>
    </row>
    <row r="97" spans="2:23" ht="15">
      <c r="B97" s="1" t="s">
        <v>60</v>
      </c>
      <c r="J97" s="53"/>
      <c r="K97" s="118"/>
      <c r="L97" s="118"/>
      <c r="M97" s="118"/>
      <c r="N97" s="118"/>
      <c r="O97" s="118"/>
      <c r="P97" s="125"/>
      <c r="Q97" s="118"/>
      <c r="R97" s="118"/>
      <c r="S97" s="118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8"/>
      <c r="M98" s="118"/>
      <c r="N98" s="118"/>
      <c r="O98" s="118"/>
      <c r="P98" s="118"/>
      <c r="Q98" s="125"/>
      <c r="R98" s="118"/>
      <c r="S98" s="118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8"/>
      <c r="M99" s="118"/>
      <c r="N99" s="118"/>
      <c r="O99" s="118"/>
      <c r="P99" s="118"/>
      <c r="Q99" s="118"/>
      <c r="R99" s="125"/>
      <c r="S99" s="118"/>
      <c r="T99" s="53"/>
      <c r="U99" s="53"/>
      <c r="V99" s="53"/>
      <c r="W99" s="53"/>
    </row>
    <row r="100" spans="2:22" ht="15">
      <c r="B100" s="1"/>
      <c r="J100" s="53"/>
      <c r="K100" s="53"/>
      <c r="L100" s="118"/>
      <c r="M100" s="118"/>
      <c r="N100" s="118"/>
      <c r="O100" s="118"/>
      <c r="P100" s="118"/>
      <c r="Q100" s="118"/>
      <c r="R100" s="118"/>
      <c r="S100" s="125"/>
      <c r="T100" s="53"/>
      <c r="U100" s="53"/>
      <c r="V100" s="53"/>
    </row>
    <row r="101" spans="10:22" ht="15">
      <c r="J101" s="53"/>
      <c r="K101" s="53"/>
      <c r="L101" s="118"/>
      <c r="M101" s="118"/>
      <c r="N101" s="118"/>
      <c r="O101" s="118"/>
      <c r="P101" s="118"/>
      <c r="Q101" s="118"/>
      <c r="R101" s="118"/>
      <c r="S101" s="123"/>
      <c r="T101" s="53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8" t="s">
        <v>66</v>
      </c>
      <c r="C105" s="131"/>
      <c r="D105" s="131"/>
      <c r="E105" s="131"/>
      <c r="F105" s="131"/>
    </row>
    <row r="106" spans="2:6" ht="15">
      <c r="B106" s="138" t="s">
        <v>67</v>
      </c>
      <c r="C106" s="131"/>
      <c r="D106" s="131"/>
      <c r="E106" s="131"/>
      <c r="F106" s="131"/>
    </row>
    <row r="107" spans="2:6" ht="15">
      <c r="B107" s="138" t="s">
        <v>68</v>
      </c>
      <c r="C107" s="131"/>
      <c r="D107" s="131"/>
      <c r="E107" s="131"/>
      <c r="F107" s="131"/>
    </row>
    <row r="108" spans="2:6" ht="15">
      <c r="B108" s="138" t="s">
        <v>69</v>
      </c>
      <c r="C108" s="131"/>
      <c r="D108" s="131"/>
      <c r="E108" s="131"/>
      <c r="F108" s="131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2015-06-22T06:36:22Z</dcterms:modified>
  <cp:category/>
  <cp:version/>
  <cp:contentType/>
  <cp:contentStatus/>
</cp:coreProperties>
</file>