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<sst xmlns="http://schemas.openxmlformats.org/spreadsheetml/2006/main" count="162" uniqueCount="111">
  <si>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</si>
  <si>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</si>
  <si>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</si>
  <si>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</si>
  <si>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</si>
  <si>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</si>
  <si>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</si>
  <si>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</si>
  <si>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</si>
  <si>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</si>
  <si>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</si>
  <si>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</si>
  <si>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</si>
  <si>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</si>
  <si>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</si>
  <si>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</si>
  <si>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</si>
  <si>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</si>
  <si>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</si>
  <si>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</si>
  <si>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</si>
  <si>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</si>
  <si>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</si>
  <si>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</si>
  <si>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</si>
  <si>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</si>
  <si>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</si>
  <si>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</si>
  <si>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</si>
  <si>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</si>
  <si>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</si>
  <si>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</si>
  <si>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</si>
  <si>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</si>
  <si>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</si>
  <si>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</si>
  <si>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</si>
  <si>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</si>
  <si>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</si>
  <si>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</si>
  <si>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</si>
  <si>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</si>
  <si>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</si>
  <si>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</si>
  <si>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</si>
  <si>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</si>
  <si>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</si>
  <si>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</si>
  <si>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</si>
  <si>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</si>
  <si>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</si>
  <si>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</si>
  <si>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</si>
  <si>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</si>
  <si>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</si>
  <si>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</si>
  <si>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</si>
  <si>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</si>
  <si>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</si>
  <si>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</si>
  <si>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</si>
  <si>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</si>
  <si>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</si>
  <si>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</si>
  <si>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</si>
  <si>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</si>
  <si>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</si>
  <si>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</si>
  <si>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</si>
  <si>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</si>
  <si>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</si>
  <si>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</si>
  <si>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</si>
  <si>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</si>
  <si>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</si>
  <si>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</si>
  <si>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</si>
  <si>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</si>
  <si>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</si>
  <si>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</si>
  <si>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</si>
  <si>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</si>
  <si>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</si>
  <si>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</si>
  <si>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</si>
  <si>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</si>
  <si>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</si>
  <si>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</si>
  <si>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</si>
  <si>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</si>
  <si>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</si>
  <si>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</si>
  <si>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</si>
  <si>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</si>
  <si>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</si>
  <si>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</si>
  <si>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</si>
  <si>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</si>
  <si>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</si>
  <si>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</si>
  <si>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</si>
  <si>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</si>
  <si>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</si>
  <si>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</si>
  <si>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</si>
  <si>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</si>
  <si>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</si>
  <si>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</si>
  <si>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</si>
  <si>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</si>
  <si>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19 травня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</si>
</sst>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6" t="s">
        <v>110</v>
      </c>
      <c r="D4" s="177"/>
      <c r="E4" s="177"/>
      <c r="F4" s="17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4" t="s">
        <v>5</v>
      </c>
      <c r="D6" s="175"/>
      <c r="E6" s="171" t="s">
        <v>6</v>
      </c>
      <c r="F6" s="171"/>
      <c r="G6" s="26"/>
      <c r="I6"/>
    </row>
    <row r="7" spans="2:8" s="6" customFormat="1" ht="15">
      <c r="B7" s="27" t="s">
        <v>93</v>
      </c>
      <c r="C7" s="165">
        <v>0.094</v>
      </c>
      <c r="D7" s="14">
        <v>3.9</v>
      </c>
      <c r="E7" s="165">
        <f aca="true" t="shared" si="0" ref="E7:F9">C7*39.3683</f>
        <v>3.7006202</v>
      </c>
      <c r="F7" s="13">
        <f t="shared" si="0"/>
        <v>153.53636999999998</v>
      </c>
      <c r="G7" s="28"/>
      <c r="H7" s="28"/>
    </row>
    <row r="8" spans="2:8" s="6" customFormat="1" ht="15">
      <c r="B8" s="27" t="s">
        <v>101</v>
      </c>
      <c r="C8" s="165">
        <v>0.096</v>
      </c>
      <c r="D8" s="14">
        <v>3.914</v>
      </c>
      <c r="E8" s="165">
        <f t="shared" si="0"/>
        <v>3.7793568</v>
      </c>
      <c r="F8" s="13">
        <f t="shared" si="0"/>
        <v>154.08752619999999</v>
      </c>
      <c r="G8" s="26"/>
      <c r="H8" s="26"/>
    </row>
    <row r="9" spans="2:17" s="6" customFormat="1" ht="15">
      <c r="B9" s="27" t="s">
        <v>108</v>
      </c>
      <c r="C9" s="165">
        <v>0.086</v>
      </c>
      <c r="D9" s="14">
        <v>3.96</v>
      </c>
      <c r="E9" s="165">
        <f t="shared" si="0"/>
        <v>3.3856737999999997</v>
      </c>
      <c r="F9" s="13">
        <f t="shared" si="0"/>
        <v>155.89846799999998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71" t="s">
        <v>7</v>
      </c>
      <c r="D11" s="171"/>
      <c r="E11" s="174" t="s">
        <v>6</v>
      </c>
      <c r="F11" s="175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64">
        <v>0.75</v>
      </c>
      <c r="D12" s="13">
        <v>165.25</v>
      </c>
      <c r="E12" s="164">
        <f>C12/D86</f>
        <v>0.8409014463504877</v>
      </c>
      <c r="F12" s="95">
        <f>D12/D86</f>
        <v>185.2786186792241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4">
        <v>0.59</v>
      </c>
      <c r="D13" s="13">
        <v>169.25</v>
      </c>
      <c r="E13" s="164">
        <f>C13/D86</f>
        <v>0.661509137795717</v>
      </c>
      <c r="F13" s="95">
        <f>D13/D86</f>
        <v>189.7634263930934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86</v>
      </c>
      <c r="C14" s="164">
        <v>0.45</v>
      </c>
      <c r="D14" s="13">
        <v>165.25</v>
      </c>
      <c r="E14" s="164">
        <f>C14/D86</f>
        <v>0.5045408678102926</v>
      </c>
      <c r="F14" s="95">
        <f>D14/D86</f>
        <v>185.2786186792241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71" t="s">
        <v>89</v>
      </c>
      <c r="D16" s="171"/>
      <c r="E16" s="174" t="s">
        <v>6</v>
      </c>
      <c r="F16" s="175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87</v>
      </c>
      <c r="C17" s="163">
        <v>140</v>
      </c>
      <c r="D17" s="119">
        <v>20500</v>
      </c>
      <c r="E17" s="163">
        <f aca="true" t="shared" si="1" ref="E17:F19">C17/$D$87</f>
        <v>1.2706480304955527</v>
      </c>
      <c r="F17" s="95">
        <f t="shared" si="1"/>
        <v>186.05917589399164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96</v>
      </c>
      <c r="C18" s="163">
        <v>210</v>
      </c>
      <c r="D18" s="120">
        <v>20600</v>
      </c>
      <c r="E18" s="163">
        <f t="shared" si="1"/>
        <v>1.905972045743329</v>
      </c>
      <c r="F18" s="95">
        <f t="shared" si="1"/>
        <v>186.9667816300599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103</v>
      </c>
      <c r="C19" s="164">
        <v>40</v>
      </c>
      <c r="D19" s="120">
        <v>21190</v>
      </c>
      <c r="E19" s="164">
        <f t="shared" si="1"/>
        <v>0.36304229442730074</v>
      </c>
      <c r="F19" s="95">
        <f t="shared" si="1"/>
        <v>192.32165547286257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4" t="s">
        <v>5</v>
      </c>
      <c r="D21" s="175"/>
      <c r="E21" s="171" t="s">
        <v>6</v>
      </c>
      <c r="F21" s="171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93</v>
      </c>
      <c r="C22" s="165">
        <v>0.112</v>
      </c>
      <c r="D22" s="14">
        <v>4.676</v>
      </c>
      <c r="E22" s="165">
        <f aca="true" t="shared" si="2" ref="E22:F24">C22*36.7437</f>
        <v>4.1152944</v>
      </c>
      <c r="F22" s="13">
        <f t="shared" si="2"/>
        <v>171.8135412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101</v>
      </c>
      <c r="C23" s="165">
        <v>0.104</v>
      </c>
      <c r="D23" s="14">
        <v>4.78</v>
      </c>
      <c r="E23" s="165">
        <f t="shared" si="2"/>
        <v>3.8213447999999994</v>
      </c>
      <c r="F23" s="13">
        <f t="shared" si="2"/>
        <v>175.634886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108</v>
      </c>
      <c r="C24" s="165">
        <v>0.084</v>
      </c>
      <c r="D24" s="127">
        <v>4.962</v>
      </c>
      <c r="E24" s="165">
        <f t="shared" si="2"/>
        <v>3.0864708</v>
      </c>
      <c r="F24" s="13">
        <f t="shared" si="2"/>
        <v>182.32223939999997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71" t="s">
        <v>9</v>
      </c>
      <c r="D26" s="171"/>
      <c r="E26" s="174" t="s">
        <v>10</v>
      </c>
      <c r="F26" s="175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4">
        <v>1.68</v>
      </c>
      <c r="D27" s="95">
        <v>161.25</v>
      </c>
      <c r="E27" s="164">
        <f>C27/D86</f>
        <v>1.8836192398250924</v>
      </c>
      <c r="F27" s="95">
        <f>D27/D86</f>
        <v>180.79381096535485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100</v>
      </c>
      <c r="C28" s="164">
        <v>1.18</v>
      </c>
      <c r="D28" s="13">
        <v>167</v>
      </c>
      <c r="E28" s="164">
        <f>C28/D86</f>
        <v>1.323018275591434</v>
      </c>
      <c r="F28" s="95">
        <f>D28/D86</f>
        <v>187.24072205404192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107</v>
      </c>
      <c r="C29" s="164">
        <v>1.01</v>
      </c>
      <c r="D29" s="13">
        <v>171.75</v>
      </c>
      <c r="E29" s="164">
        <f>C29/D86</f>
        <v>1.1324139477519901</v>
      </c>
      <c r="F29" s="95">
        <f>D29/D86</f>
        <v>192.56643121426168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71" t="s">
        <v>12</v>
      </c>
      <c r="D31" s="171"/>
      <c r="E31" s="171" t="s">
        <v>10</v>
      </c>
      <c r="F31" s="171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4">
        <v>0.94</v>
      </c>
      <c r="D32" s="13">
        <v>368</v>
      </c>
      <c r="E32" s="164">
        <f>C32/D86</f>
        <v>1.0539298127592778</v>
      </c>
      <c r="F32" s="95">
        <f>D32/D86</f>
        <v>412.6023096759726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86</v>
      </c>
      <c r="C33" s="164">
        <v>0.8</v>
      </c>
      <c r="D33" s="13">
        <v>372</v>
      </c>
      <c r="E33" s="164">
        <f>C33/$D$86</f>
        <v>0.8969615427738536</v>
      </c>
      <c r="F33" s="95">
        <f>D33/$D$86</f>
        <v>417.0871173898419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105</v>
      </c>
      <c r="C34" s="164">
        <v>0.6</v>
      </c>
      <c r="D34" s="89">
        <v>373.75</v>
      </c>
      <c r="E34" s="164">
        <f>C34/$D$86</f>
        <v>0.6727211570803902</v>
      </c>
      <c r="F34" s="95">
        <f>D34/$D$86</f>
        <v>419.0492207646597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2" t="s">
        <v>5</v>
      </c>
      <c r="D36" s="173"/>
      <c r="E36" s="172" t="s">
        <v>6</v>
      </c>
      <c r="F36" s="173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93</v>
      </c>
      <c r="C37" s="165">
        <v>0.052</v>
      </c>
      <c r="D37" s="99">
        <v>1.89</v>
      </c>
      <c r="E37" s="165">
        <f aca="true" t="shared" si="3" ref="E37:F39">C37*58.0164</f>
        <v>3.0168527999999997</v>
      </c>
      <c r="F37" s="95">
        <f t="shared" si="3"/>
        <v>109.65099599999999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101</v>
      </c>
      <c r="C38" s="165">
        <v>0.05</v>
      </c>
      <c r="D38" s="99">
        <v>2.01</v>
      </c>
      <c r="E38" s="165">
        <f t="shared" si="3"/>
        <v>2.90082</v>
      </c>
      <c r="F38" s="95">
        <f t="shared" si="3"/>
        <v>116.61296399999998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108</v>
      </c>
      <c r="C39" s="165">
        <v>0.032</v>
      </c>
      <c r="D39" s="99">
        <v>2.15</v>
      </c>
      <c r="E39" s="165">
        <f t="shared" si="3"/>
        <v>1.8565247999999999</v>
      </c>
      <c r="F39" s="95">
        <f t="shared" si="3"/>
        <v>124.73525999999998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2" t="s">
        <v>5</v>
      </c>
      <c r="D41" s="173"/>
      <c r="E41" s="172" t="s">
        <v>6</v>
      </c>
      <c r="F41" s="173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93</v>
      </c>
      <c r="C42" s="165">
        <v>0.036</v>
      </c>
      <c r="D42" s="99">
        <v>10.716</v>
      </c>
      <c r="E42" s="165">
        <f aca="true" t="shared" si="4" ref="E42:F44">C42*36.7437</f>
        <v>1.3227731999999999</v>
      </c>
      <c r="F42" s="95">
        <f t="shared" si="4"/>
        <v>393.74548919999995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102</v>
      </c>
      <c r="C43" s="165">
        <v>0.04</v>
      </c>
      <c r="D43" s="99">
        <v>10.714</v>
      </c>
      <c r="E43" s="165">
        <f t="shared" si="4"/>
        <v>1.4697479999999998</v>
      </c>
      <c r="F43" s="95">
        <f t="shared" si="4"/>
        <v>393.6720018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65">
        <v>0.04</v>
      </c>
      <c r="D44" s="99">
        <v>10.606</v>
      </c>
      <c r="E44" s="165">
        <f t="shared" si="4"/>
        <v>1.4697479999999998</v>
      </c>
      <c r="F44" s="95">
        <f t="shared" si="4"/>
        <v>389.70368219999995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71" t="s">
        <v>88</v>
      </c>
      <c r="D46" s="171"/>
      <c r="E46" s="174" t="s">
        <v>6</v>
      </c>
      <c r="F46" s="175"/>
      <c r="G46" s="32"/>
      <c r="H46" s="32"/>
      <c r="I46" s="24"/>
      <c r="K46" s="25"/>
      <c r="L46" s="25"/>
      <c r="M46" s="25"/>
    </row>
    <row r="47" spans="2:13" s="6" customFormat="1" ht="15">
      <c r="B47" s="125" t="s">
        <v>90</v>
      </c>
      <c r="C47" s="166">
        <v>0</v>
      </c>
      <c r="D47" s="126" t="s">
        <v>84</v>
      </c>
      <c r="E47" s="167">
        <f aca="true" t="shared" si="5" ref="E47:F49">C47/$D$87</f>
        <v>0</v>
      </c>
      <c r="F47" s="95" t="s">
        <v>84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97</v>
      </c>
      <c r="C48" s="168">
        <v>10</v>
      </c>
      <c r="D48" s="121">
        <v>46810</v>
      </c>
      <c r="E48" s="162">
        <f t="shared" si="5"/>
        <v>0.09076057360682518</v>
      </c>
      <c r="F48" s="95">
        <f t="shared" si="5"/>
        <v>424.8502450535487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104</v>
      </c>
      <c r="C49" s="192">
        <v>200</v>
      </c>
      <c r="D49" s="121">
        <v>47300</v>
      </c>
      <c r="E49" s="165">
        <f t="shared" si="5"/>
        <v>1.8152114721365038</v>
      </c>
      <c r="F49" s="95">
        <f t="shared" si="5"/>
        <v>429.29751316028313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2" t="s">
        <v>17</v>
      </c>
      <c r="D51" s="173"/>
      <c r="E51" s="172" t="s">
        <v>6</v>
      </c>
      <c r="F51" s="173"/>
      <c r="G51" s="32"/>
      <c r="H51" s="32"/>
      <c r="I51" s="24"/>
      <c r="J51" s="6"/>
    </row>
    <row r="52" spans="2:13" s="24" customFormat="1" ht="15.75" thickBot="1">
      <c r="B52" s="27" t="s">
        <v>93</v>
      </c>
      <c r="C52" s="162">
        <v>5.4</v>
      </c>
      <c r="D52" s="100">
        <v>378</v>
      </c>
      <c r="E52" s="162">
        <f aca="true" t="shared" si="6" ref="E52:F54">C52*1.1023</f>
        <v>5.952420000000001</v>
      </c>
      <c r="F52" s="100">
        <f t="shared" si="6"/>
        <v>416.6694</v>
      </c>
      <c r="G52" s="28"/>
      <c r="H52" s="26"/>
      <c r="K52" s="6"/>
      <c r="L52" s="6"/>
      <c r="M52" s="6"/>
    </row>
    <row r="53" spans="2:19" s="24" customFormat="1" ht="15.75" thickBot="1">
      <c r="B53" s="27" t="s">
        <v>102</v>
      </c>
      <c r="C53" s="162">
        <v>3.2</v>
      </c>
      <c r="D53" s="100">
        <v>371.5</v>
      </c>
      <c r="E53" s="162">
        <f t="shared" si="6"/>
        <v>3.5273600000000003</v>
      </c>
      <c r="F53" s="100">
        <f t="shared" si="6"/>
        <v>409.50445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101</v>
      </c>
      <c r="C54" s="162">
        <v>2.6</v>
      </c>
      <c r="D54" s="147">
        <v>367.9</v>
      </c>
      <c r="E54" s="162">
        <f t="shared" si="6"/>
        <v>2.8659800000000004</v>
      </c>
      <c r="F54" s="100">
        <f t="shared" si="6"/>
        <v>405.53616999999997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2" t="s">
        <v>19</v>
      </c>
      <c r="D56" s="173"/>
      <c r="E56" s="172" t="s">
        <v>20</v>
      </c>
      <c r="F56" s="173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93</v>
      </c>
      <c r="C57" s="164">
        <v>0.54</v>
      </c>
      <c r="D57" s="95">
        <v>31.9</v>
      </c>
      <c r="E57" s="164">
        <f aca="true" t="shared" si="7" ref="E57:F59">C57/454*1000</f>
        <v>1.1894273127753305</v>
      </c>
      <c r="F57" s="95">
        <f t="shared" si="7"/>
        <v>70.26431718061674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102</v>
      </c>
      <c r="C58" s="164">
        <v>0.53</v>
      </c>
      <c r="D58" s="95">
        <v>31.99</v>
      </c>
      <c r="E58" s="164">
        <f t="shared" si="7"/>
        <v>1.167400881057269</v>
      </c>
      <c r="F58" s="95">
        <f t="shared" si="7"/>
        <v>70.46255506607929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101</v>
      </c>
      <c r="C59" s="164">
        <v>0.53</v>
      </c>
      <c r="D59" s="95">
        <v>32.1</v>
      </c>
      <c r="E59" s="164">
        <f t="shared" si="7"/>
        <v>1.167400881057269</v>
      </c>
      <c r="F59" s="95">
        <f t="shared" si="7"/>
        <v>70.70484581497797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2" t="s">
        <v>22</v>
      </c>
      <c r="D61" s="173"/>
      <c r="E61" s="172" t="s">
        <v>6</v>
      </c>
      <c r="F61" s="173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93</v>
      </c>
      <c r="C62" s="165">
        <v>0.3</v>
      </c>
      <c r="D62" s="99">
        <v>11.8</v>
      </c>
      <c r="E62" s="165">
        <f aca="true" t="shared" si="8" ref="E62:F64">C62*22.0462</f>
        <v>6.61386</v>
      </c>
      <c r="F62" s="95">
        <f t="shared" si="8"/>
        <v>260.14516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101</v>
      </c>
      <c r="C63" s="165">
        <v>0.32</v>
      </c>
      <c r="D63" s="99">
        <v>12.04</v>
      </c>
      <c r="E63" s="165">
        <f t="shared" si="8"/>
        <v>7.054784</v>
      </c>
      <c r="F63" s="95">
        <f t="shared" si="8"/>
        <v>265.436248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109</v>
      </c>
      <c r="C64" s="165">
        <v>0.33</v>
      </c>
      <c r="D64" s="127">
        <v>12.325</v>
      </c>
      <c r="E64" s="165">
        <f t="shared" si="8"/>
        <v>7.275246</v>
      </c>
      <c r="F64" s="95">
        <f t="shared" si="8"/>
        <v>271.71941499999997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2" t="s">
        <v>24</v>
      </c>
      <c r="D66" s="173"/>
      <c r="E66" s="172" t="s">
        <v>25</v>
      </c>
      <c r="F66" s="173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99</v>
      </c>
      <c r="C67" s="165">
        <v>0.022</v>
      </c>
      <c r="D67" s="99">
        <v>1.595</v>
      </c>
      <c r="E67" s="165">
        <f aca="true" t="shared" si="9" ref="E67:F69">C67/3.785</f>
        <v>0.005812417437252311</v>
      </c>
      <c r="F67" s="95">
        <f t="shared" si="9"/>
        <v>0.4214002642007926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93</v>
      </c>
      <c r="C68" s="165">
        <v>0.015</v>
      </c>
      <c r="D68" s="99">
        <v>1.591</v>
      </c>
      <c r="E68" s="165">
        <f t="shared" si="9"/>
        <v>0.003963011889035667</v>
      </c>
      <c r="F68" s="95">
        <f t="shared" si="9"/>
        <v>0.42034346103038306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102</v>
      </c>
      <c r="C69" s="165">
        <v>0.015</v>
      </c>
      <c r="D69" s="99">
        <v>1.575</v>
      </c>
      <c r="E69" s="165">
        <f t="shared" si="9"/>
        <v>0.003963011889035667</v>
      </c>
      <c r="F69" s="95">
        <f t="shared" si="9"/>
        <v>0.416116248348745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2" t="s">
        <v>27</v>
      </c>
      <c r="D71" s="173"/>
      <c r="E71" s="172" t="s">
        <v>28</v>
      </c>
      <c r="F71" s="173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92</v>
      </c>
      <c r="C72" s="193">
        <v>0</v>
      </c>
      <c r="D72" s="103">
        <v>0.759</v>
      </c>
      <c r="E72" s="193">
        <f>C72/454*100</f>
        <v>0</v>
      </c>
      <c r="F72" s="101">
        <f>D72/454*1000</f>
        <v>1.671806167400881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99</v>
      </c>
      <c r="C73" s="170">
        <v>0.00225</v>
      </c>
      <c r="D73" s="103">
        <v>0.8005</v>
      </c>
      <c r="E73" s="170">
        <f>C73/454*100</f>
        <v>0.0004955947136563876</v>
      </c>
      <c r="F73" s="101">
        <f>D73/454*1000</f>
        <v>1.7632158590308369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93</v>
      </c>
      <c r="C74" s="170">
        <v>0.005</v>
      </c>
      <c r="D74" s="103">
        <v>0.84525</v>
      </c>
      <c r="E74" s="170">
        <f>C74/454*100</f>
        <v>0.0011013215859030838</v>
      </c>
      <c r="F74" s="101">
        <f>D74/454*1000</f>
        <v>1.861784140969163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1" t="s">
        <v>27</v>
      </c>
      <c r="D76" s="181"/>
      <c r="E76" s="172" t="s">
        <v>30</v>
      </c>
      <c r="F76" s="173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69">
        <v>0.0011</v>
      </c>
      <c r="D77" s="128">
        <v>0.1685</v>
      </c>
      <c r="E77" s="169">
        <f aca="true" t="shared" si="10" ref="E77:F79">C77/454*1000000</f>
        <v>2.4229074889867843</v>
      </c>
      <c r="F77" s="95">
        <f t="shared" si="10"/>
        <v>371.1453744493392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98</v>
      </c>
      <c r="C78" s="169">
        <v>0.0009</v>
      </c>
      <c r="D78" s="128">
        <v>0.1694</v>
      </c>
      <c r="E78" s="169">
        <f t="shared" si="10"/>
        <v>1.9823788546255507</v>
      </c>
      <c r="F78" s="95">
        <f t="shared" si="10"/>
        <v>373.1277533039647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106</v>
      </c>
      <c r="C79" s="169">
        <v>0.0004</v>
      </c>
      <c r="D79" s="128" t="s">
        <v>84</v>
      </c>
      <c r="E79" s="169">
        <f t="shared" si="10"/>
        <v>0.881057268722467</v>
      </c>
      <c r="F79" s="95" t="s">
        <v>84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84</v>
      </c>
      <c r="E85" s="160">
        <v>1.1212</v>
      </c>
      <c r="F85" s="160">
        <v>0.0091</v>
      </c>
      <c r="G85" s="160">
        <v>1.461</v>
      </c>
      <c r="H85" s="160">
        <v>1.0092</v>
      </c>
      <c r="I85" s="160">
        <v>0.7644</v>
      </c>
      <c r="J85" s="160">
        <v>0.7241</v>
      </c>
      <c r="K85" s="160">
        <v>0.1288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0.8919</v>
      </c>
      <c r="E86" s="161" t="s">
        <v>84</v>
      </c>
      <c r="F86" s="161">
        <v>0.0081</v>
      </c>
      <c r="G86" s="161">
        <v>1.3031</v>
      </c>
      <c r="H86" s="161">
        <v>0.9001</v>
      </c>
      <c r="I86" s="161">
        <v>0.6818</v>
      </c>
      <c r="J86" s="161">
        <v>0.6458</v>
      </c>
      <c r="K86" s="161">
        <v>0.1148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110.18</v>
      </c>
      <c r="E87" s="160">
        <v>123.5338</v>
      </c>
      <c r="F87" s="160" t="s">
        <v>84</v>
      </c>
      <c r="G87" s="160">
        <v>160.973</v>
      </c>
      <c r="H87" s="160">
        <v>111.1918</v>
      </c>
      <c r="I87" s="160">
        <v>84.2226</v>
      </c>
      <c r="J87" s="160">
        <v>79.7813</v>
      </c>
      <c r="K87" s="160">
        <v>14.1878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0.6845</v>
      </c>
      <c r="E88" s="161">
        <v>0.7674</v>
      </c>
      <c r="F88" s="161">
        <v>0.0062</v>
      </c>
      <c r="G88" s="161" t="s">
        <v>84</v>
      </c>
      <c r="H88" s="161">
        <v>0.6907</v>
      </c>
      <c r="I88" s="161">
        <v>0.5232</v>
      </c>
      <c r="J88" s="161">
        <v>0.4956</v>
      </c>
      <c r="K88" s="161">
        <v>0.0881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0.9909</v>
      </c>
      <c r="E89" s="160">
        <v>1.111</v>
      </c>
      <c r="F89" s="160">
        <v>0.009</v>
      </c>
      <c r="G89" s="160">
        <v>1.4477</v>
      </c>
      <c r="H89" s="160" t="s">
        <v>84</v>
      </c>
      <c r="I89" s="160">
        <v>0.7575</v>
      </c>
      <c r="J89" s="160">
        <v>0.7175</v>
      </c>
      <c r="K89" s="160">
        <v>0.1276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1.3082</v>
      </c>
      <c r="E90" s="161">
        <v>1.4668</v>
      </c>
      <c r="F90" s="161">
        <v>0.0119</v>
      </c>
      <c r="G90" s="161">
        <v>1.9113</v>
      </c>
      <c r="H90" s="161">
        <v>1.3202</v>
      </c>
      <c r="I90" s="161" t="s">
        <v>84</v>
      </c>
      <c r="J90" s="161">
        <v>0.9473</v>
      </c>
      <c r="K90" s="161">
        <v>0.1685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1.381</v>
      </c>
      <c r="E91" s="160">
        <v>1.5484</v>
      </c>
      <c r="F91" s="160">
        <v>0.0125</v>
      </c>
      <c r="G91" s="160">
        <v>2.0177</v>
      </c>
      <c r="H91" s="160">
        <v>1.3937</v>
      </c>
      <c r="I91" s="160">
        <v>1.0557</v>
      </c>
      <c r="J91" s="160" t="s">
        <v>84</v>
      </c>
      <c r="K91" s="160">
        <v>0.1778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7.7658</v>
      </c>
      <c r="E92" s="161">
        <v>8.707</v>
      </c>
      <c r="F92" s="161">
        <v>0.0705</v>
      </c>
      <c r="G92" s="161">
        <v>11.3458</v>
      </c>
      <c r="H92" s="161">
        <v>7.8371</v>
      </c>
      <c r="I92" s="161">
        <v>5.9362</v>
      </c>
      <c r="J92" s="161">
        <v>5.6232</v>
      </c>
      <c r="K92" s="161" t="s">
        <v>84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95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91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0" t="s">
        <v>64</v>
      </c>
      <c r="C114" s="180"/>
      <c r="D114" s="180"/>
      <c r="E114" s="180"/>
      <c r="F114" s="180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9" t="s">
        <v>65</v>
      </c>
      <c r="C115" s="179"/>
      <c r="D115" s="179"/>
      <c r="E115" s="179"/>
      <c r="F115" s="179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9" t="s">
        <v>66</v>
      </c>
      <c r="C116" s="179"/>
      <c r="D116" s="179"/>
      <c r="E116" s="179"/>
      <c r="F116" s="179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9" t="s">
        <v>67</v>
      </c>
      <c r="C117" s="179"/>
      <c r="D117" s="179"/>
      <c r="E117" s="179"/>
      <c r="F117" s="179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9" t="s">
        <v>68</v>
      </c>
      <c r="C118" s="179"/>
      <c r="D118" s="179"/>
      <c r="E118" s="179"/>
      <c r="F118" s="179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9" t="s">
        <v>69</v>
      </c>
      <c r="C119" s="179"/>
      <c r="D119" s="179"/>
      <c r="E119" s="179"/>
      <c r="F119" s="179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9" t="s">
        <v>70</v>
      </c>
      <c r="C120" s="179"/>
      <c r="D120" s="179"/>
      <c r="E120" s="179"/>
      <c r="F120" s="179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8" t="s">
        <v>71</v>
      </c>
      <c r="C121" s="188"/>
      <c r="D121" s="188"/>
      <c r="E121" s="188"/>
      <c r="F121" s="188"/>
    </row>
    <row r="123" spans="2:6" ht="15.75">
      <c r="B123" s="46" t="s">
        <v>72</v>
      </c>
      <c r="C123" s="186"/>
      <c r="D123" s="191"/>
      <c r="E123" s="191"/>
      <c r="F123" s="187"/>
    </row>
    <row r="124" spans="2:6" ht="30.75" customHeight="1">
      <c r="B124" s="46" t="s">
        <v>73</v>
      </c>
      <c r="C124" s="189" t="s">
        <v>74</v>
      </c>
      <c r="D124" s="189"/>
      <c r="E124" s="186" t="s">
        <v>75</v>
      </c>
      <c r="F124" s="187"/>
    </row>
    <row r="125" spans="2:6" ht="30.75" customHeight="1">
      <c r="B125" s="46" t="s">
        <v>76</v>
      </c>
      <c r="C125" s="189" t="s">
        <v>77</v>
      </c>
      <c r="D125" s="189"/>
      <c r="E125" s="186" t="s">
        <v>78</v>
      </c>
      <c r="F125" s="187"/>
    </row>
    <row r="126" spans="2:6" ht="15" customHeight="1">
      <c r="B126" s="190" t="s">
        <v>79</v>
      </c>
      <c r="C126" s="189" t="s">
        <v>80</v>
      </c>
      <c r="D126" s="189"/>
      <c r="E126" s="182" t="s">
        <v>81</v>
      </c>
      <c r="F126" s="183"/>
    </row>
    <row r="127" spans="2:6" ht="15" customHeight="1">
      <c r="B127" s="190"/>
      <c r="C127" s="189"/>
      <c r="D127" s="189"/>
      <c r="E127" s="184"/>
      <c r="F127" s="18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2016-05-20T06:21:42Z</dcterms:modified>
  <cp:category/>
  <cp:version/>
  <cp:contentType/>
  <cp:contentStatus/>
</cp:coreProperties>
</file>