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<sst xmlns="http://schemas.openxmlformats.org/spreadsheetml/2006/main" count="160" uniqueCount="110">
  <si>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</si>
  <si>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</si>
  <si>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</si>
  <si>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</si>
  <si>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</si>
  <si>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</si>
  <si>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</si>
  <si>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</si>
  <si>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</si>
  <si>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</si>
  <si>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</si>
  <si>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</si>
  <si>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</si>
  <si>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</si>
  <si>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</si>
  <si>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</si>
  <si>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</si>
  <si>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</si>
  <si>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</si>
  <si>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</si>
  <si>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</si>
  <si>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</si>
  <si>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</si>
  <si>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</si>
  <si>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</si>
  <si>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</si>
  <si>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</si>
  <si>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</si>
  <si>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</si>
  <si>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</si>
  <si>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</si>
  <si>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</si>
  <si>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</si>
  <si>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</si>
  <si>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</si>
  <si>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</si>
  <si>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</si>
  <si>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</si>
  <si>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</si>
  <si>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</si>
  <si>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</si>
  <si>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</si>
  <si>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</si>
  <si>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</si>
  <si>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</si>
  <si>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</si>
  <si>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</si>
  <si>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</si>
  <si>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</si>
  <si>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</si>
  <si>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</si>
  <si>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</si>
  <si>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</si>
  <si>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</si>
  <si>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</si>
  <si>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</si>
  <si>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</si>
  <si>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</si>
  <si>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</si>
  <si>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</si>
  <si>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</si>
  <si>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</si>
  <si>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</si>
  <si>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</si>
  <si>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</si>
  <si>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</si>
  <si>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</si>
  <si>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</si>
  <si>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</si>
  <si>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</si>
  <si>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</si>
  <si>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</si>
  <si>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</si>
  <si>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</si>
  <si>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</si>
  <si>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</si>
  <si>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</si>
  <si>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</si>
  <si>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</si>
  <si>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</si>
  <si>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</si>
  <si>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</si>
  <si>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</si>
  <si>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</si>
  <si>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</si>
  <si>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</si>
  <si>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</si>
  <si>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</si>
  <si>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</si>
  <si>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</si>
  <si>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</si>
  <si>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</si>
  <si>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</si>
  <si>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</si>
  <si>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</si>
  <si>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</si>
  <si>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</si>
  <si>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</si>
  <si>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</si>
  <si>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</si>
  <si>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</si>
  <si>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</si>
  <si>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</si>
  <si>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</si>
  <si>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</si>
  <si>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</si>
  <si>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</si>
  <si>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</si>
  <si>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</si>
  <si>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18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</si>
</sst>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109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7" t="s">
        <v>5</v>
      </c>
      <c r="D6" s="148"/>
      <c r="E6" s="144" t="s">
        <v>6</v>
      </c>
      <c r="F6" s="144"/>
      <c r="G6"/>
      <c r="H6"/>
      <c r="I6"/>
    </row>
    <row r="7" spans="2:6" s="6" customFormat="1" ht="15">
      <c r="B7" s="25" t="s">
        <v>90</v>
      </c>
      <c r="C7" s="134">
        <v>0.054</v>
      </c>
      <c r="D7" s="14">
        <v>3.66</v>
      </c>
      <c r="E7" s="134">
        <f aca="true" t="shared" si="0" ref="E7:F9">C7*39.3683</f>
        <v>2.1258882</v>
      </c>
      <c r="F7" s="13">
        <f t="shared" si="0"/>
        <v>144.087978</v>
      </c>
    </row>
    <row r="8" spans="2:6" s="6" customFormat="1" ht="15">
      <c r="B8" s="25" t="s">
        <v>97</v>
      </c>
      <c r="C8" s="134">
        <v>0.054</v>
      </c>
      <c r="D8" s="14">
        <v>3.734</v>
      </c>
      <c r="E8" s="134">
        <f t="shared" si="0"/>
        <v>2.1258882</v>
      </c>
      <c r="F8" s="13">
        <f t="shared" si="0"/>
        <v>147.0012322</v>
      </c>
    </row>
    <row r="9" spans="2:17" s="6" customFormat="1" ht="15">
      <c r="B9" s="25" t="s">
        <v>107</v>
      </c>
      <c r="C9" s="134">
        <v>0.05</v>
      </c>
      <c r="D9" s="14">
        <v>3.83</v>
      </c>
      <c r="E9" s="134">
        <f t="shared" si="0"/>
        <v>1.968415</v>
      </c>
      <c r="F9" s="13">
        <f t="shared" si="0"/>
        <v>150.780589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4" t="s">
        <v>7</v>
      </c>
      <c r="D11" s="144"/>
      <c r="E11" s="147" t="s">
        <v>6</v>
      </c>
      <c r="F11" s="148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89</v>
      </c>
      <c r="C12" s="135">
        <v>0.88</v>
      </c>
      <c r="D12" s="13">
        <v>168</v>
      </c>
      <c r="E12" s="135">
        <f>C12/$D$86</f>
        <v>0.9790832220738762</v>
      </c>
      <c r="F12" s="76">
        <f>D12/D86</f>
        <v>186.91588785046727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88</v>
      </c>
      <c r="C13" s="135">
        <v>0.29</v>
      </c>
      <c r="D13" s="13">
        <v>174.25</v>
      </c>
      <c r="E13" s="135">
        <f>C13/$D$86</f>
        <v>0.32265242545616374</v>
      </c>
      <c r="F13" s="76">
        <f>D13/D86</f>
        <v>193.8696039163329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94</v>
      </c>
      <c r="C14" s="135">
        <v>1.03</v>
      </c>
      <c r="D14" s="13">
        <v>168.25</v>
      </c>
      <c r="E14" s="135">
        <f>C14/$D$86</f>
        <v>1.1459724076546507</v>
      </c>
      <c r="F14" s="76">
        <f>D14/D86</f>
        <v>187.1940364931019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4" t="s">
        <v>83</v>
      </c>
      <c r="D16" s="144"/>
      <c r="E16" s="147" t="s">
        <v>6</v>
      </c>
      <c r="F16" s="148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110</v>
      </c>
      <c r="D17" s="97">
        <v>21000</v>
      </c>
      <c r="E17" s="135">
        <f aca="true" t="shared" si="1" ref="E17:F19">C17/$D$87</f>
        <v>0.9886751752651447</v>
      </c>
      <c r="F17" s="76">
        <f t="shared" si="1"/>
        <v>188.7470789142549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95</v>
      </c>
      <c r="C18" s="135">
        <v>210</v>
      </c>
      <c r="D18" s="97">
        <v>21480</v>
      </c>
      <c r="E18" s="135">
        <f t="shared" si="1"/>
        <v>1.8874707891425488</v>
      </c>
      <c r="F18" s="76">
        <f t="shared" si="1"/>
        <v>193.06129786086643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101</v>
      </c>
      <c r="C19" s="135">
        <v>70</v>
      </c>
      <c r="D19" s="97">
        <v>22540</v>
      </c>
      <c r="E19" s="135">
        <f t="shared" si="1"/>
        <v>0.6291569297141829</v>
      </c>
      <c r="F19" s="76">
        <f t="shared" si="1"/>
        <v>202.5885313679669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47" t="s">
        <v>5</v>
      </c>
      <c r="D21" s="148"/>
      <c r="E21" s="144" t="s">
        <v>6</v>
      </c>
      <c r="F21" s="144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90</v>
      </c>
      <c r="C22" s="134">
        <v>0.012</v>
      </c>
      <c r="D22" s="14">
        <v>4.26</v>
      </c>
      <c r="E22" s="134">
        <f aca="true" t="shared" si="2" ref="E22:F24">C22*36.7437</f>
        <v>0.4409244</v>
      </c>
      <c r="F22" s="13">
        <f t="shared" si="2"/>
        <v>156.52816199999998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97</v>
      </c>
      <c r="C23" s="134">
        <v>0.004</v>
      </c>
      <c r="D23" s="14">
        <v>4.404</v>
      </c>
      <c r="E23" s="134">
        <f t="shared" si="2"/>
        <v>0.1469748</v>
      </c>
      <c r="F23" s="13">
        <f t="shared" si="2"/>
        <v>161.81925479999998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107</v>
      </c>
      <c r="C24" s="134">
        <v>0.002</v>
      </c>
      <c r="D24" s="101">
        <v>4.62</v>
      </c>
      <c r="E24" s="134">
        <f t="shared" si="2"/>
        <v>0.0734874</v>
      </c>
      <c r="F24" s="13">
        <f t="shared" si="2"/>
        <v>169.75589399999998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4" t="s">
        <v>9</v>
      </c>
      <c r="D26" s="144"/>
      <c r="E26" s="147" t="s">
        <v>10</v>
      </c>
      <c r="F26" s="148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92</v>
      </c>
      <c r="C27" s="135">
        <v>0.6</v>
      </c>
      <c r="D27" s="76">
        <v>165.75</v>
      </c>
      <c r="E27" s="135">
        <f>C27/$D$86</f>
        <v>0.6675567423230974</v>
      </c>
      <c r="F27" s="76">
        <f>D27/D86</f>
        <v>184.41255006675567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98</v>
      </c>
      <c r="C28" s="135">
        <v>0.29</v>
      </c>
      <c r="D28" s="13">
        <v>170</v>
      </c>
      <c r="E28" s="135">
        <f>C28/$D$86</f>
        <v>0.32265242545616374</v>
      </c>
      <c r="F28" s="76">
        <f>D28/D86</f>
        <v>189.14107699154428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105</v>
      </c>
      <c r="C29" s="135">
        <v>0.43</v>
      </c>
      <c r="D29" s="13">
        <v>173.5</v>
      </c>
      <c r="E29" s="135">
        <f>C29/$D$86</f>
        <v>0.47841566533155316</v>
      </c>
      <c r="F29" s="76">
        <f>D29/D86</f>
        <v>193.035157988429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4" t="s">
        <v>12</v>
      </c>
      <c r="D31" s="144"/>
      <c r="E31" s="144" t="s">
        <v>10</v>
      </c>
      <c r="F31" s="144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88</v>
      </c>
      <c r="C32" s="135">
        <v>1.78</v>
      </c>
      <c r="D32" s="13">
        <v>359.5</v>
      </c>
      <c r="E32" s="135">
        <f>C32/$D$86</f>
        <v>1.9804183355585223</v>
      </c>
      <c r="F32" s="76">
        <f>D32/D86</f>
        <v>399.9777481085892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94</v>
      </c>
      <c r="C33" s="135">
        <v>1.56</v>
      </c>
      <c r="D33" s="13">
        <v>363.25</v>
      </c>
      <c r="E33" s="135">
        <f>C33/$D$86</f>
        <v>1.7356475300400533</v>
      </c>
      <c r="F33" s="76">
        <f>D33/$D$86</f>
        <v>404.1499777481086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104</v>
      </c>
      <c r="C34" s="135">
        <v>1.41</v>
      </c>
      <c r="D34" s="71">
        <v>367</v>
      </c>
      <c r="E34" s="135">
        <f>C34/$D$86</f>
        <v>1.568758344459279</v>
      </c>
      <c r="F34" s="76">
        <f>D34/$D$86</f>
        <v>408.32220738762794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5" t="s">
        <v>5</v>
      </c>
      <c r="D36" s="146"/>
      <c r="E36" s="145" t="s">
        <v>6</v>
      </c>
      <c r="F36" s="146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90</v>
      </c>
      <c r="C37" s="139">
        <v>0.004</v>
      </c>
      <c r="D37" s="80">
        <v>2.372</v>
      </c>
      <c r="E37" s="139">
        <f aca="true" t="shared" si="3" ref="E37:F39">C37*58.0164</f>
        <v>0.23206559999999998</v>
      </c>
      <c r="F37" s="76">
        <f t="shared" si="3"/>
        <v>137.6149008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97</v>
      </c>
      <c r="C38" s="134">
        <v>0.036</v>
      </c>
      <c r="D38" s="80">
        <v>2.234</v>
      </c>
      <c r="E38" s="134">
        <f t="shared" si="3"/>
        <v>2.0885903999999997</v>
      </c>
      <c r="F38" s="76">
        <f t="shared" si="3"/>
        <v>129.60863759999998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107</v>
      </c>
      <c r="C39" s="134">
        <v>0.024</v>
      </c>
      <c r="D39" s="80">
        <v>2.216</v>
      </c>
      <c r="E39" s="134">
        <f t="shared" si="3"/>
        <v>1.3923936</v>
      </c>
      <c r="F39" s="76">
        <f t="shared" si="3"/>
        <v>128.56434240000002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5" t="s">
        <v>5</v>
      </c>
      <c r="D41" s="146"/>
      <c r="E41" s="145" t="s">
        <v>6</v>
      </c>
      <c r="F41" s="146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90</v>
      </c>
      <c r="C42" s="134">
        <v>0.31</v>
      </c>
      <c r="D42" s="80">
        <v>9.45</v>
      </c>
      <c r="E42" s="134">
        <f aca="true" t="shared" si="4" ref="E42:F44">C42*36.7437</f>
        <v>11.390547</v>
      </c>
      <c r="F42" s="76">
        <f t="shared" si="4"/>
        <v>347.2279649999999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99</v>
      </c>
      <c r="C43" s="134">
        <v>0.282</v>
      </c>
      <c r="D43" s="80">
        <v>9.466</v>
      </c>
      <c r="E43" s="134">
        <f t="shared" si="4"/>
        <v>10.361723399999999</v>
      </c>
      <c r="F43" s="76">
        <f t="shared" si="4"/>
        <v>347.81586419999996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4">
        <v>0.254</v>
      </c>
      <c r="D44" s="80">
        <v>9.444</v>
      </c>
      <c r="E44" s="134">
        <f t="shared" si="4"/>
        <v>9.3328998</v>
      </c>
      <c r="F44" s="76">
        <f t="shared" si="4"/>
        <v>347.0075028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4" t="s">
        <v>82</v>
      </c>
      <c r="D46" s="144"/>
      <c r="E46" s="147" t="s">
        <v>6</v>
      </c>
      <c r="F46" s="148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65">
        <v>400</v>
      </c>
      <c r="D47" s="98">
        <v>47500</v>
      </c>
      <c r="E47" s="134">
        <f aca="true" t="shared" si="5" ref="E47:F49">C47/$D$87</f>
        <v>3.595182455509617</v>
      </c>
      <c r="F47" s="76">
        <f t="shared" si="5"/>
        <v>426.92791659176703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108</v>
      </c>
      <c r="C48" s="143">
        <v>190</v>
      </c>
      <c r="D48" s="98">
        <v>48000</v>
      </c>
      <c r="E48" s="139">
        <f t="shared" si="5"/>
        <v>1.707711666367068</v>
      </c>
      <c r="F48" s="76">
        <f t="shared" si="5"/>
        <v>431.42189466115406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65">
        <v>210</v>
      </c>
      <c r="D49" s="98">
        <v>47000</v>
      </c>
      <c r="E49" s="134">
        <f t="shared" si="5"/>
        <v>1.8874707891425488</v>
      </c>
      <c r="F49" s="76">
        <f t="shared" si="5"/>
        <v>422.43393852238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3" customFormat="1" ht="15">
      <c r="B52" s="25" t="s">
        <v>90</v>
      </c>
      <c r="C52" s="134">
        <v>7.8</v>
      </c>
      <c r="D52" s="81">
        <v>308</v>
      </c>
      <c r="E52" s="134">
        <f aca="true" t="shared" si="6" ref="E52:F54">C52*1.1023</f>
        <v>8.59794</v>
      </c>
      <c r="F52" s="81">
        <f t="shared" si="6"/>
        <v>339.5084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99</v>
      </c>
      <c r="C53" s="134">
        <v>7.7</v>
      </c>
      <c r="D53" s="81">
        <v>308.1</v>
      </c>
      <c r="E53" s="134">
        <f t="shared" si="6"/>
        <v>8.48771</v>
      </c>
      <c r="F53" s="81">
        <f t="shared" si="6"/>
        <v>339.61863000000005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97</v>
      </c>
      <c r="C54" s="134">
        <v>7.3</v>
      </c>
      <c r="D54" s="119">
        <v>309</v>
      </c>
      <c r="E54" s="134">
        <f t="shared" si="6"/>
        <v>8.04679</v>
      </c>
      <c r="F54" s="81">
        <f t="shared" si="6"/>
        <v>340.6107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3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5" t="s">
        <v>18</v>
      </c>
      <c r="D56" s="146"/>
      <c r="E56" s="145" t="s">
        <v>19</v>
      </c>
      <c r="F56" s="146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90</v>
      </c>
      <c r="C57" s="135">
        <v>0.71</v>
      </c>
      <c r="D57" s="76">
        <v>32.45</v>
      </c>
      <c r="E57" s="135">
        <f aca="true" t="shared" si="7" ref="E57:F59">C57/454*1000</f>
        <v>1.5638766519823788</v>
      </c>
      <c r="F57" s="76">
        <f t="shared" si="7"/>
        <v>71.47577092511014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99</v>
      </c>
      <c r="C58" s="135">
        <v>0.72</v>
      </c>
      <c r="D58" s="76">
        <v>32.55</v>
      </c>
      <c r="E58" s="135">
        <f t="shared" si="7"/>
        <v>1.5859030837004404</v>
      </c>
      <c r="F58" s="76">
        <f t="shared" si="7"/>
        <v>71.69603524229075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5">
        <v>0.69</v>
      </c>
      <c r="D59" s="76">
        <v>32.67</v>
      </c>
      <c r="E59" s="135">
        <f t="shared" si="7"/>
        <v>1.5198237885462553</v>
      </c>
      <c r="F59" s="76">
        <f t="shared" si="7"/>
        <v>71.96035242290749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5" t="s">
        <v>21</v>
      </c>
      <c r="D61" s="146"/>
      <c r="E61" s="145" t="s">
        <v>6</v>
      </c>
      <c r="F61" s="146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90</v>
      </c>
      <c r="C62" s="134">
        <v>0.025</v>
      </c>
      <c r="D62" s="80">
        <v>10.875</v>
      </c>
      <c r="E62" s="134">
        <f aca="true" t="shared" si="8" ref="E62:F64">C62*22.026</f>
        <v>0.55065</v>
      </c>
      <c r="F62" s="76">
        <f t="shared" si="8"/>
        <v>239.53275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97</v>
      </c>
      <c r="C63" s="134">
        <v>0.01</v>
      </c>
      <c r="D63" s="80">
        <v>11.145</v>
      </c>
      <c r="E63" s="134">
        <f t="shared" si="8"/>
        <v>0.22026</v>
      </c>
      <c r="F63" s="76">
        <f t="shared" si="8"/>
        <v>245.47977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106</v>
      </c>
      <c r="C64" s="134">
        <v>0.01</v>
      </c>
      <c r="D64" s="80">
        <v>11.315</v>
      </c>
      <c r="E64" s="134">
        <f t="shared" si="8"/>
        <v>0.22026</v>
      </c>
      <c r="F64" s="76">
        <f t="shared" si="8"/>
        <v>249.22419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5" t="s">
        <v>23</v>
      </c>
      <c r="D66" s="146"/>
      <c r="E66" s="145" t="s">
        <v>24</v>
      </c>
      <c r="F66" s="146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100</v>
      </c>
      <c r="C67" s="139">
        <v>0.007</v>
      </c>
      <c r="D67" s="80">
        <v>1.465</v>
      </c>
      <c r="E67" s="139">
        <f aca="true" t="shared" si="9" ref="E67:F69">C67/3.785</f>
        <v>0.0018494055482166445</v>
      </c>
      <c r="F67" s="76">
        <f t="shared" si="9"/>
        <v>0.3870541611624835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90</v>
      </c>
      <c r="C68" s="139">
        <v>0.005</v>
      </c>
      <c r="D68" s="80">
        <v>1.49</v>
      </c>
      <c r="E68" s="139">
        <f t="shared" si="9"/>
        <v>0.001321003963011889</v>
      </c>
      <c r="F68" s="76">
        <f t="shared" si="9"/>
        <v>0.39365918097754293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99</v>
      </c>
      <c r="C69" s="139">
        <v>0.007</v>
      </c>
      <c r="D69" s="80">
        <v>1.499</v>
      </c>
      <c r="E69" s="139">
        <f t="shared" si="9"/>
        <v>0.0018494055482166445</v>
      </c>
      <c r="F69" s="76">
        <f t="shared" si="9"/>
        <v>0.3960369881109643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5" t="s">
        <v>26</v>
      </c>
      <c r="D71" s="146"/>
      <c r="E71" s="145" t="s">
        <v>27</v>
      </c>
      <c r="F71" s="146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86</v>
      </c>
      <c r="C72" s="166">
        <v>0.0035</v>
      </c>
      <c r="D72" s="84">
        <v>0.881</v>
      </c>
      <c r="E72" s="166">
        <f>C72/454*100</f>
        <v>0.0007709251101321587</v>
      </c>
      <c r="F72" s="82">
        <f>D72/454*1000</f>
        <v>1.9405286343612334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100</v>
      </c>
      <c r="C73" s="166">
        <v>0.00325</v>
      </c>
      <c r="D73" s="84">
        <v>0.9275</v>
      </c>
      <c r="E73" s="166">
        <f>C73/454*100</f>
        <v>0.0007158590308370044</v>
      </c>
      <c r="F73" s="82">
        <f>D73/454*1000</f>
        <v>2.04295154185022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90</v>
      </c>
      <c r="C74" s="166">
        <v>0.00025</v>
      </c>
      <c r="D74" s="84">
        <v>0.965</v>
      </c>
      <c r="E74" s="166">
        <f>C74/454*100</f>
        <v>5.506607929515418E-05</v>
      </c>
      <c r="F74" s="82">
        <f>D74/454*1000</f>
        <v>2.1255506607929515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4" t="s">
        <v>26</v>
      </c>
      <c r="D76" s="154"/>
      <c r="E76" s="145" t="s">
        <v>29</v>
      </c>
      <c r="F76" s="146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87</v>
      </c>
      <c r="C77" s="137">
        <v>0.0027</v>
      </c>
      <c r="D77" s="102">
        <v>0.16</v>
      </c>
      <c r="E77" s="137">
        <f aca="true" t="shared" si="10" ref="E77:F79">C77/454*1000000</f>
        <v>5.947136563876652</v>
      </c>
      <c r="F77" s="76">
        <f t="shared" si="10"/>
        <v>352.4229074889868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96</v>
      </c>
      <c r="C78" s="137">
        <v>0.003</v>
      </c>
      <c r="D78" s="102">
        <v>0.1628</v>
      </c>
      <c r="E78" s="137">
        <f t="shared" si="10"/>
        <v>6.607929515418502</v>
      </c>
      <c r="F78" s="76">
        <f t="shared" si="10"/>
        <v>358.59030837004406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103</v>
      </c>
      <c r="C79" s="137">
        <v>0.0036</v>
      </c>
      <c r="D79" s="140" t="s">
        <v>81</v>
      </c>
      <c r="E79" s="137">
        <f t="shared" si="10"/>
        <v>7.929515418502203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1.1126</v>
      </c>
      <c r="F85" s="132">
        <v>0.009</v>
      </c>
      <c r="G85" s="132">
        <v>1.2953</v>
      </c>
      <c r="H85" s="132">
        <v>1.0212</v>
      </c>
      <c r="I85" s="132">
        <v>0.7353</v>
      </c>
      <c r="J85" s="132">
        <v>0.7429</v>
      </c>
      <c r="K85" s="132">
        <v>0.1285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0.8988</v>
      </c>
      <c r="E86" s="133" t="s">
        <v>81</v>
      </c>
      <c r="F86" s="133">
        <v>0.0081</v>
      </c>
      <c r="G86" s="133">
        <v>1.1642</v>
      </c>
      <c r="H86" s="133">
        <v>0.9179</v>
      </c>
      <c r="I86" s="133">
        <v>0.6609</v>
      </c>
      <c r="J86" s="133">
        <v>0.6677</v>
      </c>
      <c r="K86" s="133">
        <v>0.1155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111.26</v>
      </c>
      <c r="E87" s="132">
        <v>123.7879</v>
      </c>
      <c r="F87" s="132" t="s">
        <v>81</v>
      </c>
      <c r="G87" s="132">
        <v>144.1151</v>
      </c>
      <c r="H87" s="132">
        <v>113.6234</v>
      </c>
      <c r="I87" s="132">
        <v>81.8148</v>
      </c>
      <c r="J87" s="132">
        <v>82.6551</v>
      </c>
      <c r="K87" s="132">
        <v>14.2962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0.772</v>
      </c>
      <c r="E88" s="133">
        <v>0.859</v>
      </c>
      <c r="F88" s="133">
        <v>0.0069</v>
      </c>
      <c r="G88" s="133" t="s">
        <v>81</v>
      </c>
      <c r="H88" s="133">
        <v>0.7884</v>
      </c>
      <c r="I88" s="133">
        <v>0.5677</v>
      </c>
      <c r="J88" s="133">
        <v>0.5735</v>
      </c>
      <c r="K88" s="133">
        <v>0.0992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0.9792</v>
      </c>
      <c r="E89" s="132">
        <v>1.0895</v>
      </c>
      <c r="F89" s="132">
        <v>0.0088</v>
      </c>
      <c r="G89" s="132">
        <v>1.2684</v>
      </c>
      <c r="H89" s="132" t="s">
        <v>81</v>
      </c>
      <c r="I89" s="132">
        <v>0.7201</v>
      </c>
      <c r="J89" s="132">
        <v>0.7274</v>
      </c>
      <c r="K89" s="132">
        <v>0.1258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1.3599</v>
      </c>
      <c r="E90" s="133">
        <v>1.513</v>
      </c>
      <c r="F90" s="133">
        <v>0.0122</v>
      </c>
      <c r="G90" s="133">
        <v>1.7615</v>
      </c>
      <c r="H90" s="133">
        <v>1.3888</v>
      </c>
      <c r="I90" s="133" t="s">
        <v>81</v>
      </c>
      <c r="J90" s="133">
        <v>1.0103</v>
      </c>
      <c r="K90" s="133">
        <v>0.1747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1.3461</v>
      </c>
      <c r="E91" s="132">
        <v>1.4976</v>
      </c>
      <c r="F91" s="132">
        <v>0.0121</v>
      </c>
      <c r="G91" s="132">
        <v>1.7436</v>
      </c>
      <c r="H91" s="132">
        <v>1.3747</v>
      </c>
      <c r="I91" s="132">
        <v>0.9898</v>
      </c>
      <c r="J91" s="132" t="s">
        <v>81</v>
      </c>
      <c r="K91" s="132">
        <v>0.173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7.7825</v>
      </c>
      <c r="E92" s="133">
        <v>8.6588</v>
      </c>
      <c r="F92" s="133">
        <v>0.07</v>
      </c>
      <c r="G92" s="133">
        <v>10.0807</v>
      </c>
      <c r="H92" s="133">
        <v>7.9478</v>
      </c>
      <c r="I92" s="133">
        <v>5.7228</v>
      </c>
      <c r="J92" s="133">
        <v>5.7816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3" t="s">
        <v>63</v>
      </c>
      <c r="C114" s="153"/>
      <c r="D114" s="153"/>
      <c r="E114" s="153"/>
      <c r="F114" s="15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9"/>
      <c r="D123" s="164"/>
      <c r="E123" s="164"/>
      <c r="F123" s="160"/>
    </row>
    <row r="124" spans="2:6" ht="30.75" customHeight="1">
      <c r="B124" s="35" t="s">
        <v>72</v>
      </c>
      <c r="C124" s="162" t="s">
        <v>73</v>
      </c>
      <c r="D124" s="162"/>
      <c r="E124" s="159" t="s">
        <v>74</v>
      </c>
      <c r="F124" s="160"/>
    </row>
    <row r="125" spans="2:6" ht="30.75" customHeight="1">
      <c r="B125" s="35" t="s">
        <v>75</v>
      </c>
      <c r="C125" s="162" t="s">
        <v>76</v>
      </c>
      <c r="D125" s="162"/>
      <c r="E125" s="159" t="s">
        <v>77</v>
      </c>
      <c r="F125" s="160"/>
    </row>
    <row r="126" spans="2:6" ht="15" customHeight="1">
      <c r="B126" s="163" t="s">
        <v>78</v>
      </c>
      <c r="C126" s="162" t="s">
        <v>79</v>
      </c>
      <c r="D126" s="162"/>
      <c r="E126" s="155" t="s">
        <v>80</v>
      </c>
      <c r="F126" s="156"/>
    </row>
    <row r="127" spans="2:6" ht="15" customHeight="1">
      <c r="B127" s="163"/>
      <c r="C127" s="162"/>
      <c r="D127" s="162"/>
      <c r="E127" s="157"/>
      <c r="F127" s="158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2017-05-19T07:08:53Z</dcterms:modified>
  <cp:category/>
  <cp:version/>
  <cp:contentType/>
  <cp:contentStatus/>
</cp:coreProperties>
</file>