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<sst xmlns="http://schemas.openxmlformats.org/spreadsheetml/2006/main" count="145" uniqueCount="105">
  <si>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</si>
  <si>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</si>
  <si>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</si>
  <si>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</si>
  <si>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</si>
  <si>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</si>
  <si>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</si>
  <si>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</si>
  <si>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</si>
  <si>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</si>
  <si>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</si>
  <si>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</si>
  <si>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</si>
  <si>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</si>
  <si>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</si>
  <si>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</si>
  <si>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</si>
  <si>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</si>
  <si>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</si>
  <si>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</si>
  <si>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</si>
  <si>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</si>
  <si>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</si>
  <si>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</si>
  <si>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</si>
  <si>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</si>
  <si>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</si>
  <si>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</si>
  <si>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</si>
  <si>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</si>
  <si>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</si>
  <si>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</si>
  <si>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</si>
  <si>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</si>
  <si>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</si>
  <si>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</si>
  <si>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</si>
  <si>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</si>
  <si>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</si>
  <si>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</si>
  <si>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</si>
  <si>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</si>
  <si>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</si>
  <si>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</si>
  <si>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</si>
  <si>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</si>
  <si>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</si>
  <si>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</si>
  <si>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</si>
  <si>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</si>
  <si>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</si>
  <si>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</si>
  <si>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</si>
  <si>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</si>
  <si>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</si>
  <si>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</si>
  <si>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</si>
  <si>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</si>
  <si>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</si>
  <si>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</si>
  <si>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</si>
  <si>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</si>
  <si>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</si>
  <si>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</si>
  <si>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</si>
  <si>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</si>
  <si>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</si>
  <si>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</si>
  <si>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</si>
  <si>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</si>
  <si>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</si>
  <si>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</si>
  <si>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</si>
  <si>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</si>
  <si>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</si>
  <si>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</si>
  <si>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</si>
  <si>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</si>
  <si>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</si>
  <si>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</si>
  <si>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</si>
  <si>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</si>
  <si>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</si>
  <si>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</si>
  <si>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</si>
  <si>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</si>
  <si>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Лондон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</si>
  <si>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</si>
  <si>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</si>
  <si>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</si>
  <si>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</si>
  <si>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</si>
  <si>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</si>
  <si>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</si>
  <si>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</si>
  <si>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</si>
  <si>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</si>
  <si>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</si>
  <si>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</si>
  <si>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</si>
  <si>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</si>
  <si>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</si>
  <si>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</si>
  <si>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</si>
  <si>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17 Грудня 2014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</si>
</sst>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3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77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61">
      <selection activeCell="E70" sqref="E69:E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1" t="s">
        <v>104</v>
      </c>
      <c r="D4" s="142"/>
      <c r="E4" s="142"/>
      <c r="F4" s="14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9" t="s">
        <v>5</v>
      </c>
      <c r="D6" s="140"/>
      <c r="E6" s="138" t="s">
        <v>6</v>
      </c>
      <c r="F6" s="138"/>
      <c r="G6" s="29"/>
      <c r="I6"/>
    </row>
    <row r="7" spans="2:8" s="6" customFormat="1" ht="15">
      <c r="B7" s="89" t="s">
        <v>84</v>
      </c>
      <c r="C7" s="122">
        <v>0.022</v>
      </c>
      <c r="D7" s="7">
        <v>4.082</v>
      </c>
      <c r="E7" s="122">
        <f aca="true" t="shared" si="0" ref="E7:F9">C7*39.3683</f>
        <v>0.8661026</v>
      </c>
      <c r="F7" s="13">
        <f t="shared" si="0"/>
        <v>160.7014006</v>
      </c>
      <c r="G7" s="31"/>
      <c r="H7" s="31"/>
    </row>
    <row r="8" spans="2:8" s="6" customFormat="1" ht="15">
      <c r="B8" s="89" t="s">
        <v>89</v>
      </c>
      <c r="C8" s="122">
        <v>0.02</v>
      </c>
      <c r="D8" s="118">
        <v>4.164</v>
      </c>
      <c r="E8" s="122">
        <f t="shared" si="0"/>
        <v>0.787366</v>
      </c>
      <c r="F8" s="13">
        <f t="shared" si="0"/>
        <v>163.92960119999998</v>
      </c>
      <c r="G8" s="29"/>
      <c r="H8" s="29"/>
    </row>
    <row r="9" spans="2:17" s="6" customFormat="1" ht="15">
      <c r="B9" s="89" t="s">
        <v>103</v>
      </c>
      <c r="C9" s="122">
        <v>0.022</v>
      </c>
      <c r="D9" s="7">
        <v>4.232</v>
      </c>
      <c r="E9" s="122">
        <f t="shared" si="0"/>
        <v>0.8661026</v>
      </c>
      <c r="F9" s="13">
        <f t="shared" si="0"/>
        <v>166.6066456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8" t="s">
        <v>7</v>
      </c>
      <c r="D11" s="138"/>
      <c r="E11" s="139" t="s">
        <v>6</v>
      </c>
      <c r="F11" s="140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97</v>
      </c>
      <c r="C12" s="80">
        <v>1.74</v>
      </c>
      <c r="D12" s="88">
        <v>155.75</v>
      </c>
      <c r="E12" s="80">
        <f>C12/D77</f>
        <v>2.1396950319724546</v>
      </c>
      <c r="F12" s="117">
        <f>D12/D77</f>
        <v>191.52729955730447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80">
        <v>0.3</v>
      </c>
      <c r="D13" s="88">
        <v>165</v>
      </c>
      <c r="E13" s="80">
        <f>C13/D77</f>
        <v>0.3689129365469749</v>
      </c>
      <c r="F13" s="117">
        <f>D13/D77</f>
        <v>202.9021151008362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99</v>
      </c>
      <c r="C14" s="80">
        <v>0.3</v>
      </c>
      <c r="D14" s="88">
        <v>168.75</v>
      </c>
      <c r="E14" s="80">
        <f>C14/D77</f>
        <v>0.3689129365469749</v>
      </c>
      <c r="F14" s="117">
        <f>D14/D77</f>
        <v>207.51352680767337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9" t="s">
        <v>5</v>
      </c>
      <c r="D16" s="140"/>
      <c r="E16" s="138" t="s">
        <v>6</v>
      </c>
      <c r="F16" s="138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84</v>
      </c>
      <c r="C17" s="122">
        <v>0.252</v>
      </c>
      <c r="D17" s="7">
        <v>6.484</v>
      </c>
      <c r="E17" s="122">
        <f aca="true" t="shared" si="1" ref="E17:F19">C17*36.7437</f>
        <v>9.259412399999999</v>
      </c>
      <c r="F17" s="13">
        <f t="shared" si="1"/>
        <v>238.24615079999998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89</v>
      </c>
      <c r="C18" s="122">
        <v>0.244</v>
      </c>
      <c r="D18" s="7">
        <v>6.506</v>
      </c>
      <c r="E18" s="122">
        <f t="shared" si="1"/>
        <v>8.9654628</v>
      </c>
      <c r="F18" s="13">
        <f t="shared" si="1"/>
        <v>239.05451219999998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103</v>
      </c>
      <c r="C19" s="122">
        <v>0.206</v>
      </c>
      <c r="D19" s="7">
        <v>6.466</v>
      </c>
      <c r="E19" s="122">
        <f t="shared" si="1"/>
        <v>7.5692021999999985</v>
      </c>
      <c r="F19" s="13">
        <f t="shared" si="1"/>
        <v>237.5847642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8" t="s">
        <v>9</v>
      </c>
      <c r="D21" s="138"/>
      <c r="E21" s="139" t="s">
        <v>10</v>
      </c>
      <c r="F21" s="140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97</v>
      </c>
      <c r="C22" s="125">
        <v>1.92</v>
      </c>
      <c r="D22" s="117">
        <v>198.75</v>
      </c>
      <c r="E22" s="125">
        <f>C22/D77</f>
        <v>2.3610427939006393</v>
      </c>
      <c r="F22" s="117">
        <f>D22/D77</f>
        <v>244.40482046237088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5">
        <v>2.04</v>
      </c>
      <c r="D23" s="88">
        <v>199.75</v>
      </c>
      <c r="E23" s="125">
        <f>C23/D77</f>
        <v>2.508607968519429</v>
      </c>
      <c r="F23" s="117">
        <f>D23/D77</f>
        <v>245.6345302508608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98</v>
      </c>
      <c r="C24" s="125">
        <v>1.65</v>
      </c>
      <c r="D24" s="88">
        <v>200</v>
      </c>
      <c r="E24" s="125">
        <f>C24/D77</f>
        <v>2.029021151008362</v>
      </c>
      <c r="F24" s="117">
        <f>D24/D77</f>
        <v>245.94195769798327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38" t="s">
        <v>12</v>
      </c>
      <c r="D26" s="138"/>
      <c r="E26" s="138" t="s">
        <v>10</v>
      </c>
      <c r="F26" s="138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88</v>
      </c>
      <c r="C27" s="125">
        <v>0.22</v>
      </c>
      <c r="D27" s="88">
        <v>344.75</v>
      </c>
      <c r="E27" s="125">
        <f>C27/D77</f>
        <v>0.2705361534677816</v>
      </c>
      <c r="F27" s="117">
        <f>D27/D77</f>
        <v>423.94244958189864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87</v>
      </c>
      <c r="C28" s="80">
        <v>0.07</v>
      </c>
      <c r="D28" s="88">
        <v>341.75</v>
      </c>
      <c r="E28" s="80">
        <f>C28/$D$77</f>
        <v>0.08607968519429415</v>
      </c>
      <c r="F28" s="117">
        <f>D28/$D$77</f>
        <v>420.2533202164289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95</v>
      </c>
      <c r="C29" s="80">
        <v>0.22</v>
      </c>
      <c r="D29" s="113">
        <v>341.25</v>
      </c>
      <c r="E29" s="80">
        <f>C29/$D$77</f>
        <v>0.2705361534677816</v>
      </c>
      <c r="F29" s="117">
        <f>D29/$D$77</f>
        <v>419.63846532218395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2"/>
      <c r="P30" s="82"/>
      <c r="Q30" s="82"/>
      <c r="R30" s="81"/>
    </row>
    <row r="31" spans="2:18" ht="15.75">
      <c r="B31" s="32" t="s">
        <v>13</v>
      </c>
      <c r="C31" s="128" t="s">
        <v>5</v>
      </c>
      <c r="D31" s="129"/>
      <c r="E31" s="128" t="s">
        <v>6</v>
      </c>
      <c r="F31" s="129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84</v>
      </c>
      <c r="C32" s="122">
        <v>0.001</v>
      </c>
      <c r="D32" s="7">
        <v>3.15</v>
      </c>
      <c r="E32" s="122">
        <f aca="true" t="shared" si="2" ref="E32:F34">C32*58.0164</f>
        <v>0.058016399999999996</v>
      </c>
      <c r="F32" s="13">
        <f t="shared" si="2"/>
        <v>182.75166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89</v>
      </c>
      <c r="C33" s="122">
        <v>0.001</v>
      </c>
      <c r="D33" s="7">
        <v>3.186</v>
      </c>
      <c r="E33" s="122">
        <f t="shared" si="2"/>
        <v>0.058016399999999996</v>
      </c>
      <c r="F33" s="13">
        <f t="shared" si="2"/>
        <v>184.8402504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103</v>
      </c>
      <c r="C34" s="122">
        <v>0.001</v>
      </c>
      <c r="D34" s="7">
        <v>3.192</v>
      </c>
      <c r="E34" s="122">
        <f t="shared" si="2"/>
        <v>0.058016399999999996</v>
      </c>
      <c r="F34" s="13">
        <f t="shared" si="2"/>
        <v>185.1883488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28" t="s">
        <v>5</v>
      </c>
      <c r="D36" s="129"/>
      <c r="E36" s="128" t="s">
        <v>6</v>
      </c>
      <c r="F36" s="129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90</v>
      </c>
      <c r="C37" s="122">
        <v>0.034</v>
      </c>
      <c r="D37" s="14">
        <v>10.27</v>
      </c>
      <c r="E37" s="122">
        <f aca="true" t="shared" si="3" ref="E37:F39">C37*36.7437</f>
        <v>1.2492858</v>
      </c>
      <c r="F37" s="13">
        <f t="shared" si="3"/>
        <v>377.35779899999994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85</v>
      </c>
      <c r="C38" s="122">
        <v>0.004</v>
      </c>
      <c r="D38" s="72">
        <v>10.352</v>
      </c>
      <c r="E38" s="122">
        <f t="shared" si="3"/>
        <v>0.1469748</v>
      </c>
      <c r="F38" s="13">
        <f t="shared" si="3"/>
        <v>380.3707824</v>
      </c>
      <c r="G38" s="31"/>
      <c r="H38" s="29"/>
      <c r="K38" s="28"/>
      <c r="L38" s="28"/>
      <c r="M38" s="28"/>
    </row>
    <row r="39" spans="2:13" s="6" customFormat="1" ht="15">
      <c r="B39" s="89" t="s">
        <v>100</v>
      </c>
      <c r="C39" s="122">
        <v>0.044</v>
      </c>
      <c r="D39" s="14">
        <v>10.41</v>
      </c>
      <c r="E39" s="122">
        <f t="shared" si="3"/>
        <v>1.6167227999999998</v>
      </c>
      <c r="F39" s="13">
        <f t="shared" si="3"/>
        <v>382.501917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28" t="s">
        <v>16</v>
      </c>
      <c r="D41" s="129"/>
      <c r="E41" s="128" t="s">
        <v>6</v>
      </c>
      <c r="F41" s="129"/>
      <c r="G41" s="35"/>
      <c r="H41" s="35"/>
      <c r="I41" s="27"/>
      <c r="J41" s="6"/>
    </row>
    <row r="42" spans="2:13" s="27" customFormat="1" ht="15.75" thickBot="1">
      <c r="B42" s="89" t="s">
        <v>90</v>
      </c>
      <c r="C42" s="144">
        <v>2.7</v>
      </c>
      <c r="D42" s="123">
        <v>359.3</v>
      </c>
      <c r="E42" s="125">
        <f aca="true" t="shared" si="4" ref="E42:F44">C42*1.1023</f>
        <v>2.9762100000000005</v>
      </c>
      <c r="F42" s="124">
        <f t="shared" si="4"/>
        <v>396.05639</v>
      </c>
      <c r="G42" s="31"/>
      <c r="H42" s="29"/>
      <c r="K42" s="6"/>
      <c r="L42" s="6"/>
      <c r="M42" s="6"/>
    </row>
    <row r="43" spans="2:19" s="27" customFormat="1" ht="15.75" thickBot="1">
      <c r="B43" s="89" t="s">
        <v>85</v>
      </c>
      <c r="C43" s="144">
        <v>1.2</v>
      </c>
      <c r="D43" s="124">
        <v>349.7</v>
      </c>
      <c r="E43" s="125">
        <f t="shared" si="4"/>
        <v>1.32276</v>
      </c>
      <c r="F43" s="124">
        <f t="shared" si="4"/>
        <v>385.47431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100</v>
      </c>
      <c r="C44" s="144">
        <v>1.9</v>
      </c>
      <c r="D44" s="124">
        <v>345.2</v>
      </c>
      <c r="E44" s="125">
        <f t="shared" si="4"/>
        <v>2.09437</v>
      </c>
      <c r="F44" s="124">
        <f t="shared" si="4"/>
        <v>380.51396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28" t="s">
        <v>18</v>
      </c>
      <c r="D46" s="129"/>
      <c r="E46" s="128" t="s">
        <v>19</v>
      </c>
      <c r="F46" s="129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90</v>
      </c>
      <c r="C47" s="145">
        <v>0</v>
      </c>
      <c r="D47" s="13">
        <v>31.77</v>
      </c>
      <c r="E47" s="145">
        <f aca="true" t="shared" si="5" ref="E47:F49">C47/454*1000</f>
        <v>0</v>
      </c>
      <c r="F47" s="13">
        <f t="shared" si="5"/>
        <v>69.97797356828194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85</v>
      </c>
      <c r="C48" s="125">
        <v>0.02</v>
      </c>
      <c r="D48" s="88">
        <v>31.97</v>
      </c>
      <c r="E48" s="125">
        <f t="shared" si="5"/>
        <v>0.04405286343612335</v>
      </c>
      <c r="F48" s="13">
        <f t="shared" si="5"/>
        <v>70.41850220264317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100</v>
      </c>
      <c r="C49" s="125">
        <v>0.03</v>
      </c>
      <c r="D49" s="88">
        <v>32.19</v>
      </c>
      <c r="E49" s="125">
        <f t="shared" si="5"/>
        <v>0.06607929515418502</v>
      </c>
      <c r="F49" s="13">
        <f t="shared" si="5"/>
        <v>70.90308370044052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28" t="s">
        <v>21</v>
      </c>
      <c r="D51" s="129"/>
      <c r="E51" s="128" t="s">
        <v>6</v>
      </c>
      <c r="F51" s="129"/>
      <c r="G51" s="29"/>
      <c r="H51" s="29"/>
      <c r="I51" s="6"/>
      <c r="J51" s="82"/>
      <c r="K51" s="81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90</v>
      </c>
      <c r="C52" s="144">
        <v>0.035</v>
      </c>
      <c r="D52" s="14">
        <v>12.115</v>
      </c>
      <c r="E52" s="144">
        <f aca="true" t="shared" si="6" ref="E52:F54">C52*22.0462</f>
        <v>0.771617</v>
      </c>
      <c r="F52" s="13">
        <f t="shared" si="6"/>
        <v>267.089713</v>
      </c>
      <c r="G52" s="31"/>
      <c r="H52" s="29"/>
      <c r="I52" s="101"/>
      <c r="J52" s="82"/>
      <c r="K52" s="82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96</v>
      </c>
      <c r="C53" s="144">
        <v>0.015</v>
      </c>
      <c r="D53" s="14">
        <v>12.335</v>
      </c>
      <c r="E53" s="144">
        <f t="shared" si="6"/>
        <v>0.33069299999999996</v>
      </c>
      <c r="F53" s="13">
        <f t="shared" si="6"/>
        <v>271.939877</v>
      </c>
      <c r="G53" s="29"/>
      <c r="H53" s="29"/>
      <c r="I53" s="102"/>
      <c r="J53" s="82"/>
      <c r="K53" s="82"/>
      <c r="L53" s="82"/>
      <c r="M53" s="81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84</v>
      </c>
      <c r="C54" s="144">
        <v>0.015</v>
      </c>
      <c r="D54" s="14">
        <v>12.61</v>
      </c>
      <c r="E54" s="144">
        <f t="shared" si="6"/>
        <v>0.33069299999999996</v>
      </c>
      <c r="F54" s="13">
        <f t="shared" si="6"/>
        <v>278.00258199999996</v>
      </c>
      <c r="G54" s="29"/>
      <c r="H54" s="29"/>
      <c r="I54" s="102"/>
      <c r="J54" s="82"/>
      <c r="K54" s="82"/>
      <c r="L54" s="82"/>
      <c r="M54" s="82"/>
      <c r="N54" s="81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2"/>
      <c r="O55" s="81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28" t="s">
        <v>23</v>
      </c>
      <c r="D56" s="129"/>
      <c r="E56" s="128" t="s">
        <v>24</v>
      </c>
      <c r="F56" s="129"/>
      <c r="H56" s="29"/>
      <c r="I56" s="101"/>
      <c r="J56" s="82"/>
      <c r="K56" s="82"/>
      <c r="L56" s="82"/>
      <c r="M56" s="82"/>
      <c r="N56" s="82"/>
      <c r="O56" s="82"/>
      <c r="P56" s="81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90</v>
      </c>
      <c r="C57" s="144">
        <v>0.031</v>
      </c>
      <c r="D57" s="51">
        <v>1.62</v>
      </c>
      <c r="E57" s="144">
        <f aca="true" t="shared" si="7" ref="E57:F59">C57/3.785</f>
        <v>0.00819022457067371</v>
      </c>
      <c r="F57" s="13">
        <f t="shared" si="7"/>
        <v>0.4280052840158521</v>
      </c>
      <c r="G57" s="31"/>
      <c r="H57" s="29"/>
      <c r="I57" s="101"/>
      <c r="J57" s="82"/>
      <c r="K57" s="82"/>
      <c r="L57" s="82"/>
      <c r="M57" s="82"/>
      <c r="N57" s="82"/>
      <c r="O57" s="82"/>
      <c r="P57" s="82"/>
      <c r="Q57" s="81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101</v>
      </c>
      <c r="C58" s="144">
        <v>0.021</v>
      </c>
      <c r="D58" s="72">
        <v>1.56</v>
      </c>
      <c r="E58" s="144">
        <f t="shared" si="7"/>
        <v>0.005548216644649934</v>
      </c>
      <c r="F58" s="13">
        <f t="shared" si="7"/>
        <v>0.41215323645970936</v>
      </c>
      <c r="G58" s="29"/>
      <c r="H58" s="29"/>
      <c r="I58" s="102"/>
      <c r="J58" s="82"/>
      <c r="K58" s="82"/>
      <c r="L58" s="82"/>
      <c r="M58" s="82"/>
      <c r="N58" s="82"/>
      <c r="O58" s="82"/>
      <c r="P58" s="81"/>
      <c r="Q58" s="82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84</v>
      </c>
      <c r="C59" s="144">
        <v>0.021</v>
      </c>
      <c r="D59" s="72">
        <v>1.546</v>
      </c>
      <c r="E59" s="144">
        <f t="shared" si="7"/>
        <v>0.005548216644649934</v>
      </c>
      <c r="F59" s="13">
        <f t="shared" si="7"/>
        <v>0.4084544253632761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28" t="s">
        <v>26</v>
      </c>
      <c r="D61" s="129"/>
      <c r="E61" s="128" t="s">
        <v>27</v>
      </c>
      <c r="F61" s="129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93</v>
      </c>
      <c r="C62" s="119">
        <v>0.8</v>
      </c>
      <c r="D62" s="87">
        <v>1.272</v>
      </c>
      <c r="E62" s="119">
        <f>C62/454*100</f>
        <v>0.1762114537444934</v>
      </c>
      <c r="F62" s="53">
        <f>D62/454*1000</f>
        <v>2.801762114537445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94</v>
      </c>
      <c r="C63" s="119">
        <v>0.75</v>
      </c>
      <c r="D63" s="87">
        <v>1.1675</v>
      </c>
      <c r="E63" s="119">
        <f>C63/454*100</f>
        <v>0.16519823788546256</v>
      </c>
      <c r="F63" s="53">
        <f>D63/454*1000</f>
        <v>2.5715859030837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102</v>
      </c>
      <c r="C64" s="119">
        <v>2.5</v>
      </c>
      <c r="D64" s="87">
        <v>1.13</v>
      </c>
      <c r="E64" s="119">
        <v>0</v>
      </c>
      <c r="F64" s="53">
        <f>D64/454*1000</f>
        <v>2.488986784140969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0" t="s">
        <v>26</v>
      </c>
      <c r="D66" s="130"/>
      <c r="E66" s="128" t="s">
        <v>29</v>
      </c>
      <c r="F66" s="129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86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91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83</v>
      </c>
      <c r="C69" s="122">
        <v>0.0001</v>
      </c>
      <c r="D69" s="118">
        <v>0.1472</v>
      </c>
      <c r="E69" s="144">
        <f>C69/454*1000000</f>
        <v>0.22026431718061676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92</v>
      </c>
      <c r="C70" s="122">
        <v>0.0002</v>
      </c>
      <c r="D70" s="118">
        <v>0.151</v>
      </c>
      <c r="E70" s="144">
        <f>C70/454*1000000</f>
        <v>0.4405286343612335</v>
      </c>
      <c r="F70" s="88">
        <f>D70/454*1000000</f>
        <v>332.59911894273125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1.2296</v>
      </c>
      <c r="F76" s="104">
        <v>0.0084</v>
      </c>
      <c r="G76" s="104">
        <v>1.5562</v>
      </c>
      <c r="H76" s="104">
        <v>1.0182</v>
      </c>
      <c r="I76" s="104">
        <v>0.859</v>
      </c>
      <c r="J76" s="104">
        <v>0.8146</v>
      </c>
      <c r="K76" s="104">
        <v>0.1289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0.8132</v>
      </c>
      <c r="E77" s="105" t="s">
        <v>81</v>
      </c>
      <c r="F77" s="105">
        <v>0.0068</v>
      </c>
      <c r="G77" s="105">
        <v>1.2654</v>
      </c>
      <c r="H77" s="105">
        <v>0.8281</v>
      </c>
      <c r="I77" s="105">
        <v>0.6984</v>
      </c>
      <c r="J77" s="105">
        <v>0.6624</v>
      </c>
      <c r="K77" s="105">
        <v>0.1048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118.7</v>
      </c>
      <c r="E78" s="104">
        <v>146</v>
      </c>
      <c r="F78" s="104" t="s">
        <v>81</v>
      </c>
      <c r="G78" s="104">
        <v>184.743</v>
      </c>
      <c r="H78" s="104">
        <v>120.872</v>
      </c>
      <c r="I78" s="104">
        <v>101.995</v>
      </c>
      <c r="J78" s="104">
        <v>96.719</v>
      </c>
      <c r="K78" s="104">
        <v>15.3079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0.6425</v>
      </c>
      <c r="E79" s="105">
        <v>0.7903</v>
      </c>
      <c r="F79" s="105">
        <v>0.0054</v>
      </c>
      <c r="G79" s="105" t="s">
        <v>81</v>
      </c>
      <c r="H79" s="105">
        <v>0.6541</v>
      </c>
      <c r="I79" s="105">
        <v>0.552</v>
      </c>
      <c r="J79" s="105">
        <v>0.5234</v>
      </c>
      <c r="K79" s="105">
        <v>0.0828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0.9823</v>
      </c>
      <c r="E80" s="104">
        <v>1.2079</v>
      </c>
      <c r="F80" s="104">
        <v>0.0083</v>
      </c>
      <c r="G80" s="104">
        <v>1.5286</v>
      </c>
      <c r="H80" s="104" t="s">
        <v>81</v>
      </c>
      <c r="I80" s="104">
        <v>0.8438</v>
      </c>
      <c r="J80" s="104">
        <v>0.8001</v>
      </c>
      <c r="K80" s="104">
        <v>0.1267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1.1641</v>
      </c>
      <c r="E81" s="105">
        <v>1.4316</v>
      </c>
      <c r="F81" s="105">
        <v>0.0098</v>
      </c>
      <c r="G81" s="105">
        <v>1.8115</v>
      </c>
      <c r="H81" s="105">
        <v>1.1903</v>
      </c>
      <c r="I81" s="105" t="s">
        <v>81</v>
      </c>
      <c r="J81" s="105">
        <v>0.9482</v>
      </c>
      <c r="K81" s="105">
        <v>0.1501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1.2289</v>
      </c>
      <c r="E82" s="104">
        <v>1.5097</v>
      </c>
      <c r="F82" s="104">
        <v>0.0103</v>
      </c>
      <c r="G82" s="104">
        <v>1.9104</v>
      </c>
      <c r="H82" s="104">
        <v>1.251</v>
      </c>
      <c r="I82" s="104">
        <v>1.0552</v>
      </c>
      <c r="J82" s="104" t="s">
        <v>81</v>
      </c>
      <c r="K82" s="104">
        <v>0.1584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7.7553</v>
      </c>
      <c r="E83" s="105">
        <v>9.5378</v>
      </c>
      <c r="F83" s="105">
        <v>0.0653</v>
      </c>
      <c r="G83" s="105">
        <v>12.0699</v>
      </c>
      <c r="H83" s="105">
        <v>7.8947</v>
      </c>
      <c r="I83" s="105">
        <v>6.6622</v>
      </c>
      <c r="J83" s="105">
        <v>6.3177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6" t="s">
        <v>63</v>
      </c>
      <c r="C103" s="132"/>
      <c r="D103" s="132"/>
      <c r="E103" s="132"/>
      <c r="F103" s="132"/>
    </row>
    <row r="104" spans="2:6" ht="15">
      <c r="B104" s="137" t="s">
        <v>64</v>
      </c>
      <c r="C104" s="132"/>
      <c r="D104" s="132"/>
      <c r="E104" s="132"/>
      <c r="F104" s="132"/>
    </row>
    <row r="105" spans="2:6" ht="78" customHeight="1">
      <c r="B105" s="137" t="s">
        <v>65</v>
      </c>
      <c r="C105" s="132"/>
      <c r="D105" s="132"/>
      <c r="E105" s="132"/>
      <c r="F105" s="132"/>
    </row>
    <row r="106" spans="2:6" ht="15">
      <c r="B106" s="137" t="s">
        <v>66</v>
      </c>
      <c r="C106" s="132"/>
      <c r="D106" s="132"/>
      <c r="E106" s="132"/>
      <c r="F106" s="132"/>
    </row>
    <row r="107" spans="2:6" ht="15">
      <c r="B107" s="137" t="s">
        <v>67</v>
      </c>
      <c r="C107" s="132"/>
      <c r="D107" s="132"/>
      <c r="E107" s="132"/>
      <c r="F107" s="132"/>
    </row>
    <row r="108" spans="2:6" ht="15">
      <c r="B108" s="137" t="s">
        <v>68</v>
      </c>
      <c r="C108" s="132"/>
      <c r="D108" s="132"/>
      <c r="E108" s="132"/>
      <c r="F108" s="132"/>
    </row>
    <row r="109" spans="2:6" ht="15">
      <c r="B109" s="137" t="s">
        <v>69</v>
      </c>
      <c r="C109" s="132"/>
      <c r="D109" s="132"/>
      <c r="E109" s="132"/>
      <c r="F109" s="132"/>
    </row>
    <row r="110" spans="2:6" ht="15">
      <c r="B110" s="131" t="s">
        <v>70</v>
      </c>
      <c r="C110" s="132"/>
      <c r="D110" s="132"/>
      <c r="E110" s="132"/>
      <c r="F110" s="132"/>
    </row>
    <row r="112" spans="2:6" ht="15.75">
      <c r="B112" s="57" t="s">
        <v>71</v>
      </c>
      <c r="C112" s="133"/>
      <c r="D112" s="134"/>
      <c r="E112" s="134"/>
      <c r="F112" s="135"/>
    </row>
    <row r="113" spans="2:6" ht="30.75" customHeight="1">
      <c r="B113" s="57" t="s">
        <v>72</v>
      </c>
      <c r="C113" s="126" t="s">
        <v>73</v>
      </c>
      <c r="D113" s="126"/>
      <c r="E113" s="126" t="s">
        <v>74</v>
      </c>
      <c r="F113" s="126"/>
    </row>
    <row r="114" spans="2:6" ht="30.75" customHeight="1">
      <c r="B114" s="57" t="s">
        <v>75</v>
      </c>
      <c r="C114" s="126" t="s">
        <v>76</v>
      </c>
      <c r="D114" s="126"/>
      <c r="E114" s="126" t="s">
        <v>77</v>
      </c>
      <c r="F114" s="126"/>
    </row>
    <row r="115" spans="2:6" ht="15" customHeight="1">
      <c r="B115" s="127" t="s">
        <v>78</v>
      </c>
      <c r="C115" s="126" t="s">
        <v>79</v>
      </c>
      <c r="D115" s="126"/>
      <c r="E115" s="126" t="s">
        <v>80</v>
      </c>
      <c r="F115" s="126"/>
    </row>
    <row r="116" spans="2:6" ht="15">
      <c r="B116" s="127"/>
      <c r="C116" s="126"/>
      <c r="D116" s="126"/>
      <c r="E116" s="126"/>
      <c r="F116" s="126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2014-12-18T07:49:26Z</dcterms:modified>
  <cp:category/>
  <cp:version/>
  <cp:contentType/>
  <cp:contentStatus/>
</cp:coreProperties>
</file>