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<sst xmlns="http://schemas.openxmlformats.org/spreadsheetml/2006/main" count="171" uniqueCount="104">
  <si>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</si>
  <si>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</si>
  <si>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</si>
  <si>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</si>
  <si>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</si>
  <si>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</si>
  <si>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</si>
  <si>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</si>
  <si>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</si>
  <si>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</si>
  <si>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</si>
  <si>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</si>
  <si>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</si>
  <si>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</si>
  <si>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</si>
  <si>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</si>
  <si>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</si>
  <si>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</si>
  <si>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</si>
  <si>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</si>
  <si>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</si>
  <si>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</si>
  <si>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</si>
  <si>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</si>
  <si>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</si>
  <si>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</si>
  <si>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</si>
  <si>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</si>
  <si>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</si>
  <si>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</si>
  <si>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</si>
  <si>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</si>
  <si>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</si>
  <si>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</si>
  <si>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</si>
  <si>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</si>
  <si>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</si>
  <si>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</si>
  <si>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</si>
  <si>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</si>
  <si>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</si>
  <si>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</si>
  <si>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</si>
  <si>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</si>
  <si>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</si>
  <si>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</si>
  <si>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</si>
  <si>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</si>
  <si>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</si>
  <si>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</si>
  <si>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</si>
  <si>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</si>
  <si>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</si>
  <si>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</si>
  <si>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</si>
  <si>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</si>
  <si>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</si>
  <si>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</si>
  <si>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</si>
  <si>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</si>
  <si>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</si>
  <si>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</si>
  <si>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</si>
  <si>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</si>
  <si>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</si>
  <si>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</si>
  <si>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</si>
  <si>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</si>
  <si>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</si>
  <si>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</si>
  <si>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</si>
  <si>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</si>
  <si>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</si>
  <si>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</si>
  <si>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</si>
  <si>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</si>
  <si>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</si>
  <si>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</si>
  <si>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</si>
  <si>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</si>
  <si>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</si>
  <si>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</si>
  <si>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</si>
  <si>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</si>
  <si>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</si>
  <si>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</si>
  <si>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</si>
  <si>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</si>
  <si>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</si>
  <si>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</si>
  <si>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</si>
  <si>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</si>
  <si>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</si>
  <si>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</si>
  <si>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</si>
  <si>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</si>
  <si>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</si>
  <si>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</si>
  <si>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</si>
  <si>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</si>
  <si>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</si>
  <si>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</si>
  <si>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</si>
  <si>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17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</si>
</sst>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84</v>
      </c>
      <c r="C7" s="116">
        <v>0.036</v>
      </c>
      <c r="D7" s="14">
        <v>3.48</v>
      </c>
      <c r="E7" s="116">
        <f aca="true" t="shared" si="0" ref="E7:F9">C7*39.3683</f>
        <v>1.4172587999999997</v>
      </c>
      <c r="F7" s="13">
        <f t="shared" si="0"/>
        <v>137.00168399999998</v>
      </c>
    </row>
    <row r="8" spans="2:6" s="6" customFormat="1" ht="15">
      <c r="B8" s="24" t="s">
        <v>93</v>
      </c>
      <c r="C8" s="116">
        <v>0.036</v>
      </c>
      <c r="D8" s="14">
        <v>3.6</v>
      </c>
      <c r="E8" s="116">
        <f t="shared" si="0"/>
        <v>1.4172587999999997</v>
      </c>
      <c r="F8" s="13">
        <f t="shared" si="0"/>
        <v>141.72588</v>
      </c>
    </row>
    <row r="9" spans="2:17" s="6" customFormat="1" ht="15">
      <c r="B9" s="24" t="s">
        <v>91</v>
      </c>
      <c r="C9" s="116">
        <v>0.04</v>
      </c>
      <c r="D9" s="14">
        <v>3.682</v>
      </c>
      <c r="E9" s="116">
        <f t="shared" si="0"/>
        <v>1.574732</v>
      </c>
      <c r="F9" s="13">
        <f>D9*39.3683</f>
        <v>144.9540806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8">
        <v>0.43</v>
      </c>
      <c r="D12" s="13">
        <v>177</v>
      </c>
      <c r="E12" s="118">
        <f>C12/$D$86</f>
        <v>0.5023951396191144</v>
      </c>
      <c r="F12" s="71">
        <f aca="true" t="shared" si="1" ref="E12:F14">D12/$D$86</f>
        <v>206.79985979670522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0.14</v>
      </c>
      <c r="D13" s="13">
        <v>179.25</v>
      </c>
      <c r="E13" s="118">
        <f t="shared" si="1"/>
        <v>0.16357051057366517</v>
      </c>
      <c r="F13" s="71">
        <f t="shared" si="1"/>
        <v>209.428671573782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41">
        <v>0</v>
      </c>
      <c r="D14" s="13">
        <v>183</v>
      </c>
      <c r="E14" s="141">
        <f t="shared" si="1"/>
        <v>0</v>
      </c>
      <c r="F14" s="71">
        <f t="shared" si="1"/>
        <v>213.8100245355766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/>
      <c r="D17" s="87"/>
      <c r="E17" s="71">
        <f aca="true" t="shared" si="2" ref="E17:F19">C17/$D$87</f>
        <v>0</v>
      </c>
      <c r="F17" s="71">
        <f t="shared" si="2"/>
        <v>0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1"/>
      <c r="D18" s="87"/>
      <c r="E18" s="71">
        <f t="shared" si="2"/>
        <v>0</v>
      </c>
      <c r="F18" s="71">
        <f t="shared" si="2"/>
        <v>0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38"/>
      <c r="D19" s="87"/>
      <c r="E19" s="71">
        <f t="shared" si="2"/>
        <v>0</v>
      </c>
      <c r="F19" s="71">
        <f t="shared" si="2"/>
        <v>0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6">
        <v>0.052</v>
      </c>
      <c r="D22" s="14">
        <v>5.076</v>
      </c>
      <c r="E22" s="116">
        <f aca="true" t="shared" si="3" ref="E22:F24">C22*36.7437</f>
        <v>1.9106723999999997</v>
      </c>
      <c r="F22" s="13">
        <f t="shared" si="3"/>
        <v>186.51102119999996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6">
        <v>0.05</v>
      </c>
      <c r="D23" s="14">
        <v>5.262</v>
      </c>
      <c r="E23" s="116">
        <f t="shared" si="3"/>
        <v>1.8371849999999998</v>
      </c>
      <c r="F23" s="13">
        <f t="shared" si="3"/>
        <v>193.34534939999998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91</v>
      </c>
      <c r="C24" s="116">
        <v>0.052</v>
      </c>
      <c r="D24" s="90">
        <v>5.402</v>
      </c>
      <c r="E24" s="116">
        <f t="shared" si="3"/>
        <v>1.9106723999999997</v>
      </c>
      <c r="F24" s="13">
        <f t="shared" si="3"/>
        <v>198.4894674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0.25</v>
      </c>
      <c r="D27" s="71">
        <v>198.25</v>
      </c>
      <c r="E27" s="118">
        <f aca="true" t="shared" si="4" ref="E27:F29">C27/$D$86</f>
        <v>0.2920901974529735</v>
      </c>
      <c r="F27" s="71">
        <f t="shared" si="4"/>
        <v>231.62752658020796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41">
        <v>0</v>
      </c>
      <c r="D28" s="13">
        <v>200.5</v>
      </c>
      <c r="E28" s="141">
        <f t="shared" si="4"/>
        <v>0</v>
      </c>
      <c r="F28" s="71">
        <f t="shared" si="4"/>
        <v>234.25633835728473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8">
        <v>0.12</v>
      </c>
      <c r="D29" s="13">
        <v>202</v>
      </c>
      <c r="E29" s="118">
        <f>C29/$D$86</f>
        <v>0.14020329477742727</v>
      </c>
      <c r="F29" s="71">
        <f t="shared" si="4"/>
        <v>236.00887954200257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0.47</v>
      </c>
      <c r="D32" s="13">
        <v>368.25</v>
      </c>
      <c r="E32" s="138">
        <f aca="true" t="shared" si="5" ref="E32:F34">C32/$D$86</f>
        <v>0.5491295712115901</v>
      </c>
      <c r="F32" s="71">
        <f t="shared" si="5"/>
        <v>430.2488608482299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8">
        <v>0.54</v>
      </c>
      <c r="D33" s="13">
        <v>368.5</v>
      </c>
      <c r="E33" s="138">
        <f t="shared" si="5"/>
        <v>0.6309148264984228</v>
      </c>
      <c r="F33" s="71">
        <f t="shared" si="5"/>
        <v>430.5409510456829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38">
        <v>0.4</v>
      </c>
      <c r="D34" s="66">
        <v>369</v>
      </c>
      <c r="E34" s="138">
        <f t="shared" si="5"/>
        <v>0.4673443159247576</v>
      </c>
      <c r="F34" s="71">
        <f t="shared" si="5"/>
        <v>431.12513144058886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9">
        <v>0.012</v>
      </c>
      <c r="D37" s="75">
        <v>2.43</v>
      </c>
      <c r="E37" s="119">
        <f aca="true" t="shared" si="6" ref="E37:F39">C37*58.0164</f>
        <v>0.6961968</v>
      </c>
      <c r="F37" s="71">
        <f t="shared" si="6"/>
        <v>140.979852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9">
        <v>0.02</v>
      </c>
      <c r="D38" s="75">
        <v>2.48</v>
      </c>
      <c r="E38" s="119">
        <f t="shared" si="6"/>
        <v>1.160328</v>
      </c>
      <c r="F38" s="71">
        <f t="shared" si="6"/>
        <v>143.880672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9">
        <v>0.016</v>
      </c>
      <c r="D39" s="75" t="s">
        <v>73</v>
      </c>
      <c r="E39" s="119">
        <f t="shared" si="6"/>
        <v>0.9282623999999999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96</v>
      </c>
      <c r="C42" s="116">
        <v>0.07</v>
      </c>
      <c r="D42" s="75">
        <v>8.25</v>
      </c>
      <c r="E42" s="116">
        <f aca="true" t="shared" si="7" ref="E42:F44">C42*36.7437</f>
        <v>2.572059</v>
      </c>
      <c r="F42" s="71">
        <f t="shared" si="7"/>
        <v>303.135525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0.07</v>
      </c>
      <c r="D43" s="75">
        <v>8.386</v>
      </c>
      <c r="E43" s="116">
        <f t="shared" si="7"/>
        <v>2.572059</v>
      </c>
      <c r="F43" s="71">
        <f t="shared" si="7"/>
        <v>308.13266819999996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6">
        <v>0.066</v>
      </c>
      <c r="D44" s="75">
        <v>8.522</v>
      </c>
      <c r="E44" s="116">
        <f t="shared" si="7"/>
        <v>2.4250841999999997</v>
      </c>
      <c r="F44" s="71">
        <f t="shared" si="7"/>
        <v>313.1298114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6">
        <v>2.9</v>
      </c>
      <c r="D52" s="76">
        <v>303</v>
      </c>
      <c r="E52" s="116">
        <f aca="true" t="shared" si="8" ref="E52:F54">C52*1.1023</f>
        <v>3.19667</v>
      </c>
      <c r="F52" s="76" t="s">
        <v>73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6">
        <v>3</v>
      </c>
      <c r="D53" s="76">
        <v>305.8</v>
      </c>
      <c r="E53" s="116">
        <f t="shared" si="8"/>
        <v>3.3069</v>
      </c>
      <c r="F53" s="76">
        <f t="shared" si="8"/>
        <v>337.08334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6">
        <v>2.7</v>
      </c>
      <c r="D54" s="104">
        <v>306.7</v>
      </c>
      <c r="E54" s="116">
        <f>C54*1.1023</f>
        <v>2.9762100000000005</v>
      </c>
      <c r="F54" s="76">
        <f t="shared" si="8"/>
        <v>338.07541000000003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8">
        <v>0.06</v>
      </c>
      <c r="D57" s="71">
        <v>27.49</v>
      </c>
      <c r="E57" s="138">
        <f aca="true" t="shared" si="9" ref="E57:F59">C57/454*1000</f>
        <v>0.13215859030837004</v>
      </c>
      <c r="F57" s="71">
        <f t="shared" si="9"/>
        <v>60.55066079295154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8">
        <v>0.06</v>
      </c>
      <c r="D58" s="71">
        <v>27.75</v>
      </c>
      <c r="E58" s="138">
        <f t="shared" si="9"/>
        <v>0.13215859030837004</v>
      </c>
      <c r="F58" s="71">
        <f t="shared" si="9"/>
        <v>61.12334801762115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38">
        <v>0.06</v>
      </c>
      <c r="D59" s="71">
        <v>28.01</v>
      </c>
      <c r="E59" s="138">
        <f t="shared" si="9"/>
        <v>0.13215859030837004</v>
      </c>
      <c r="F59" s="71">
        <f t="shared" si="9"/>
        <v>61.696035242290755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6">
        <v>0.19</v>
      </c>
      <c r="D62" s="75">
        <v>10.3</v>
      </c>
      <c r="E62" s="116">
        <f aca="true" t="shared" si="10" ref="E62:F64">C62*22.026</f>
        <v>4.18494</v>
      </c>
      <c r="F62" s="71">
        <f t="shared" si="10"/>
        <v>226.86780000000002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6">
        <v>0.175</v>
      </c>
      <c r="D63" s="75">
        <v>10.45</v>
      </c>
      <c r="E63" s="116">
        <f t="shared" si="10"/>
        <v>3.8545499999999997</v>
      </c>
      <c r="F63" s="71">
        <f t="shared" si="10"/>
        <v>230.1717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88</v>
      </c>
      <c r="C64" s="116">
        <v>0.205</v>
      </c>
      <c r="D64" s="75">
        <v>10.585</v>
      </c>
      <c r="E64" s="116">
        <f t="shared" si="10"/>
        <v>4.51533</v>
      </c>
      <c r="F64" s="71">
        <f t="shared" si="10"/>
        <v>233.14521000000002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6">
        <v>0.007</v>
      </c>
      <c r="D67" s="75">
        <v>1.273</v>
      </c>
      <c r="E67" s="116">
        <f aca="true" t="shared" si="11" ref="E67:F69">C67/3.785</f>
        <v>0.0018494055482166445</v>
      </c>
      <c r="F67" s="71">
        <f t="shared" si="11"/>
        <v>0.33632760898282693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6">
        <v>0.007</v>
      </c>
      <c r="D68" s="75">
        <v>1.286</v>
      </c>
      <c r="E68" s="116">
        <f t="shared" si="11"/>
        <v>0.0018494055482166445</v>
      </c>
      <c r="F68" s="71">
        <f t="shared" si="11"/>
        <v>0.33976221928665784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6">
        <v>0.007</v>
      </c>
      <c r="D69" s="75" t="s">
        <v>73</v>
      </c>
      <c r="E69" s="116">
        <f t="shared" si="11"/>
        <v>0.0018494055482166445</v>
      </c>
      <c r="F69" s="71" t="s">
        <v>73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43">
        <v>0.0015</v>
      </c>
      <c r="D72" s="129">
        <v>0.8535</v>
      </c>
      <c r="E72" s="143">
        <f>C72/454*100</f>
        <v>0.0003303964757709251</v>
      </c>
      <c r="F72" s="77">
        <f>D72/454*1000</f>
        <v>1.879955947136564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34">
        <v>0.0025</v>
      </c>
      <c r="D73" s="129">
        <v>0.8975</v>
      </c>
      <c r="E73" s="134">
        <f>C73/454*100</f>
        <v>0.0005506607929515419</v>
      </c>
      <c r="F73" s="77">
        <f>D73/454*1000</f>
        <v>1.9768722466960353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34">
        <v>0.00675</v>
      </c>
      <c r="D74" s="129">
        <v>0.905</v>
      </c>
      <c r="E74" s="134">
        <f>C74/454*100</f>
        <v>0.0014867841409691629</v>
      </c>
      <c r="F74" s="77">
        <f>D74/454*1000</f>
        <v>1.9933920704845813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9">
        <v>0.0053</v>
      </c>
      <c r="D77" s="130">
        <v>0.1067</v>
      </c>
      <c r="E77" s="139">
        <f aca="true" t="shared" si="12" ref="E77:F79">C77/454*1000000</f>
        <v>11.674008810572687</v>
      </c>
      <c r="F77" s="71">
        <f t="shared" si="12"/>
        <v>235.02202643171807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9">
        <v>0.0044</v>
      </c>
      <c r="D78" s="130">
        <v>0.1199</v>
      </c>
      <c r="E78" s="139">
        <f t="shared" si="12"/>
        <v>9.691629955947137</v>
      </c>
      <c r="F78" s="71">
        <f t="shared" si="12"/>
        <v>264.09691629955944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39">
        <v>0.0043</v>
      </c>
      <c r="D79" s="130" t="s">
        <v>73</v>
      </c>
      <c r="E79" s="139">
        <f t="shared" si="12"/>
        <v>9.471365638766521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1.1684</v>
      </c>
      <c r="F85" s="131">
        <v>0.0089</v>
      </c>
      <c r="G85" s="131">
        <v>1.3136</v>
      </c>
      <c r="H85" s="131">
        <v>1.0395</v>
      </c>
      <c r="I85" s="131">
        <v>0.7673</v>
      </c>
      <c r="J85" s="131">
        <v>0.72</v>
      </c>
      <c r="K85" s="13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0.8559</v>
      </c>
      <c r="E86" s="132" t="s">
        <v>73</v>
      </c>
      <c r="F86" s="132">
        <v>0.0076</v>
      </c>
      <c r="G86" s="132">
        <v>1.1243</v>
      </c>
      <c r="H86" s="132">
        <v>0.8897</v>
      </c>
      <c r="I86" s="132">
        <v>0.6567</v>
      </c>
      <c r="J86" s="132">
        <v>0.6162</v>
      </c>
      <c r="K86" s="132">
        <v>0.1091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112.02</v>
      </c>
      <c r="E87" s="131">
        <v>130.8842</v>
      </c>
      <c r="F87" s="131" t="s">
        <v>73</v>
      </c>
      <c r="G87" s="131">
        <v>147.1495</v>
      </c>
      <c r="H87" s="131">
        <v>116.4449</v>
      </c>
      <c r="I87" s="131">
        <v>85.9576</v>
      </c>
      <c r="J87" s="131">
        <v>80.6544</v>
      </c>
      <c r="K87" s="131">
        <v>14.2806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0.7613</v>
      </c>
      <c r="E88" s="132">
        <v>0.8895</v>
      </c>
      <c r="F88" s="132">
        <v>0.0068</v>
      </c>
      <c r="G88" s="132" t="s">
        <v>73</v>
      </c>
      <c r="H88" s="132">
        <v>0.7913</v>
      </c>
      <c r="I88" s="132">
        <v>0.5842</v>
      </c>
      <c r="J88" s="132">
        <v>0.5481</v>
      </c>
      <c r="K88" s="132">
        <v>0.0971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0.962</v>
      </c>
      <c r="E89" s="131">
        <v>1.124</v>
      </c>
      <c r="F89" s="131">
        <v>0.0086</v>
      </c>
      <c r="G89" s="131">
        <v>1.2637</v>
      </c>
      <c r="H89" s="131" t="s">
        <v>73</v>
      </c>
      <c r="I89" s="131">
        <v>0.7382</v>
      </c>
      <c r="J89" s="131">
        <v>0.6926</v>
      </c>
      <c r="K89" s="131">
        <v>0.1226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1.3032</v>
      </c>
      <c r="E90" s="132">
        <v>1.5227</v>
      </c>
      <c r="F90" s="132">
        <v>0.0116</v>
      </c>
      <c r="G90" s="132">
        <v>1.7119</v>
      </c>
      <c r="H90" s="132">
        <v>1.3547</v>
      </c>
      <c r="I90" s="132" t="s">
        <v>73</v>
      </c>
      <c r="J90" s="132">
        <v>0.9383</v>
      </c>
      <c r="K90" s="132">
        <v>0.1661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1.3889</v>
      </c>
      <c r="E91" s="131">
        <v>1.6228</v>
      </c>
      <c r="F91" s="131">
        <v>0.0124</v>
      </c>
      <c r="G91" s="131">
        <v>1.8244</v>
      </c>
      <c r="H91" s="131">
        <v>1.4438</v>
      </c>
      <c r="I91" s="131">
        <v>1.0658</v>
      </c>
      <c r="J91" s="131" t="s">
        <v>73</v>
      </c>
      <c r="K91" s="131">
        <v>0.1771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7.8442</v>
      </c>
      <c r="E92" s="132">
        <v>9.1652</v>
      </c>
      <c r="F92" s="132">
        <v>0.07</v>
      </c>
      <c r="G92" s="132">
        <v>10.3041</v>
      </c>
      <c r="H92" s="132">
        <v>8.1541</v>
      </c>
      <c r="I92" s="132">
        <v>6.0192</v>
      </c>
      <c r="J92" s="132">
        <v>5.6478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55</v>
      </c>
      <c r="C114" s="158"/>
      <c r="D114" s="158"/>
      <c r="E114" s="158"/>
      <c r="F114" s="158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56</v>
      </c>
      <c r="C115" s="144"/>
      <c r="D115" s="144"/>
      <c r="E115" s="144"/>
      <c r="F115" s="144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57</v>
      </c>
      <c r="C116" s="144"/>
      <c r="D116" s="144"/>
      <c r="E116" s="144"/>
      <c r="F116" s="144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58</v>
      </c>
      <c r="C117" s="144"/>
      <c r="D117" s="144"/>
      <c r="E117" s="144"/>
      <c r="F117" s="144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59</v>
      </c>
      <c r="C118" s="144"/>
      <c r="D118" s="144"/>
      <c r="E118" s="144"/>
      <c r="F118" s="144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60</v>
      </c>
      <c r="C119" s="144"/>
      <c r="D119" s="144"/>
      <c r="E119" s="144"/>
      <c r="F119" s="144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61</v>
      </c>
      <c r="C120" s="144"/>
      <c r="D120" s="144"/>
      <c r="E120" s="144"/>
      <c r="F120" s="144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62</v>
      </c>
      <c r="C121" s="160"/>
      <c r="D121" s="160"/>
      <c r="E121" s="160"/>
      <c r="F121" s="160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1"/>
      <c r="D123" s="153"/>
      <c r="E123" s="153"/>
      <c r="F123" s="152"/>
      <c r="G123" s="123"/>
      <c r="H123" s="123"/>
    </row>
    <row r="124" spans="2:8" ht="30.75" customHeight="1">
      <c r="B124" s="32" t="s">
        <v>64</v>
      </c>
      <c r="C124" s="151" t="s">
        <v>65</v>
      </c>
      <c r="D124" s="152"/>
      <c r="E124" s="151" t="s">
        <v>66</v>
      </c>
      <c r="F124" s="152"/>
      <c r="G124" s="123"/>
      <c r="H124" s="123"/>
    </row>
    <row r="125" spans="2:8" ht="30.75" customHeight="1">
      <c r="B125" s="32" t="s">
        <v>67</v>
      </c>
      <c r="C125" s="151" t="s">
        <v>68</v>
      </c>
      <c r="D125" s="152"/>
      <c r="E125" s="151" t="s">
        <v>69</v>
      </c>
      <c r="F125" s="152"/>
      <c r="G125" s="123"/>
      <c r="H125" s="123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3"/>
      <c r="H126" s="123"/>
    </row>
    <row r="127" spans="2:8" ht="15" customHeight="1">
      <c r="B127" s="146"/>
      <c r="C127" s="149"/>
      <c r="D127" s="150"/>
      <c r="E127" s="149"/>
      <c r="F127" s="150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2018-09-18T07:27:48Z</dcterms:modified>
  <cp:category/>
  <cp:version/>
  <cp:contentType/>
  <cp:contentStatus/>
</cp:coreProperties>
</file>