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<sst xmlns="http://schemas.openxmlformats.org/spreadsheetml/2006/main" count="160" uniqueCount="111">
  <si>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</si>
  <si>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</si>
  <si>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</si>
  <si>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</si>
  <si>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</si>
  <si>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</si>
  <si>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</si>
  <si>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</si>
  <si>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</si>
  <si>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</si>
  <si>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</si>
  <si>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</si>
  <si>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</si>
  <si>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</si>
  <si>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</si>
  <si>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</si>
  <si>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</si>
  <si>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</si>
  <si>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</si>
  <si>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</si>
  <si>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</si>
  <si>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</si>
  <si>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</si>
  <si>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</si>
  <si>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</si>
  <si>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</si>
  <si>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</si>
  <si>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</si>
  <si>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</si>
  <si>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</si>
  <si>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</si>
  <si>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</si>
  <si>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</si>
  <si>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</si>
  <si>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</si>
  <si>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</si>
  <si>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</si>
  <si>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</si>
  <si>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</si>
  <si>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</si>
  <si>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</si>
  <si>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</si>
  <si>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</si>
  <si>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</si>
  <si>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</si>
  <si>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</si>
  <si>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</si>
  <si>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</si>
  <si>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</si>
  <si>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</si>
  <si>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</si>
  <si>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</si>
  <si>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</si>
  <si>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</si>
  <si>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</si>
  <si>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</si>
  <si>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</si>
  <si>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</si>
  <si>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</si>
  <si>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</si>
  <si>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</si>
  <si>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</si>
  <si>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</si>
  <si>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</si>
  <si>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</si>
  <si>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</si>
  <si>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</si>
  <si>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</si>
  <si>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</si>
  <si>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</si>
  <si>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</si>
  <si>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</si>
  <si>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</si>
  <si>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</si>
  <si>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</si>
  <si>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</si>
  <si>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</si>
  <si>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</si>
  <si>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</si>
  <si>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</si>
  <si>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</si>
  <si>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</si>
  <si>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</si>
  <si>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</si>
  <si>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</si>
  <si>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</si>
  <si>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</si>
  <si>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</si>
  <si>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</si>
  <si>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</si>
  <si>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</si>
  <si>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</si>
  <si>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</si>
  <si>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</si>
  <si>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</si>
  <si>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</si>
  <si>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</si>
  <si>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</si>
  <si>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</si>
  <si>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</si>
  <si>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</si>
  <si>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</si>
  <si>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</si>
  <si>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</si>
  <si>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</si>
  <si>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</si>
  <si>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</si>
  <si>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</si>
  <si>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</si>
  <si>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</si>
  <si>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17 серпня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</si>
</sst>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6" t="s">
        <v>110</v>
      </c>
      <c r="D4" s="157"/>
      <c r="E4" s="157"/>
      <c r="F4" s="15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1" t="s">
        <v>6</v>
      </c>
      <c r="F6" s="151"/>
      <c r="G6"/>
      <c r="H6"/>
      <c r="I6"/>
    </row>
    <row r="7" spans="2:6" s="6" customFormat="1" ht="15">
      <c r="B7" s="25" t="s">
        <v>90</v>
      </c>
      <c r="C7" s="142">
        <v>0.026</v>
      </c>
      <c r="D7" s="14">
        <v>3.302</v>
      </c>
      <c r="E7" s="142">
        <f aca="true" t="shared" si="0" ref="E7:F9">C7*39.3683</f>
        <v>1.0235758</v>
      </c>
      <c r="F7" s="13">
        <f t="shared" si="0"/>
        <v>129.9941266</v>
      </c>
    </row>
    <row r="8" spans="2:6" s="6" customFormat="1" ht="15">
      <c r="B8" s="25" t="s">
        <v>97</v>
      </c>
      <c r="C8" s="142">
        <v>0.024</v>
      </c>
      <c r="D8" s="14">
        <v>3.394</v>
      </c>
      <c r="E8" s="142">
        <f t="shared" si="0"/>
        <v>0.9448392</v>
      </c>
      <c r="F8" s="13">
        <f t="shared" si="0"/>
        <v>133.6160102</v>
      </c>
    </row>
    <row r="9" spans="2:17" s="6" customFormat="1" ht="15">
      <c r="B9" s="25" t="s">
        <v>104</v>
      </c>
      <c r="C9" s="142">
        <v>0.024</v>
      </c>
      <c r="D9" s="14">
        <v>3.5</v>
      </c>
      <c r="E9" s="142">
        <f t="shared" si="0"/>
        <v>0.9448392</v>
      </c>
      <c r="F9" s="13">
        <f t="shared" si="0"/>
        <v>137.78905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3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1" t="s">
        <v>7</v>
      </c>
      <c r="D11" s="151"/>
      <c r="E11" s="154" t="s">
        <v>6</v>
      </c>
      <c r="F11" s="155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83</v>
      </c>
      <c r="C12" s="141">
        <v>0.15</v>
      </c>
      <c r="D12" s="13">
        <v>166.25</v>
      </c>
      <c r="E12" s="141">
        <f>C12/D86</f>
        <v>0.16972165648336726</v>
      </c>
      <c r="F12" s="79">
        <f>D12/D86</f>
        <v>188.1081692690654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99</v>
      </c>
      <c r="C13" s="146">
        <v>0</v>
      </c>
      <c r="D13" s="13">
        <v>168.75</v>
      </c>
      <c r="E13" s="146">
        <f>C13/D86</f>
        <v>0</v>
      </c>
      <c r="F13" s="79">
        <f>D13/D86</f>
        <v>190.93686354378818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106</v>
      </c>
      <c r="C14" s="141">
        <v>0.15</v>
      </c>
      <c r="D14" s="13">
        <v>170.5</v>
      </c>
      <c r="E14" s="141">
        <f>C14/D87</f>
        <v>0.0015015015015015013</v>
      </c>
      <c r="F14" s="79">
        <f>D14/D86</f>
        <v>192.91694953609414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5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1" t="s">
        <v>85</v>
      </c>
      <c r="D16" s="151"/>
      <c r="E16" s="154" t="s">
        <v>6</v>
      </c>
      <c r="F16" s="155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1">
        <v>70</v>
      </c>
      <c r="D17" s="103">
        <v>16280</v>
      </c>
      <c r="E17" s="141">
        <f aca="true" t="shared" si="1" ref="E17:F19">C17/$D$87</f>
        <v>0.7007007007007007</v>
      </c>
      <c r="F17" s="79">
        <f t="shared" si="1"/>
        <v>162.96296296296296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100</v>
      </c>
      <c r="C18" s="141">
        <v>20</v>
      </c>
      <c r="D18" s="103">
        <v>19050</v>
      </c>
      <c r="E18" s="141">
        <f t="shared" si="1"/>
        <v>0.20020020020020018</v>
      </c>
      <c r="F18" s="79">
        <f t="shared" si="1"/>
        <v>190.69069069069067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108</v>
      </c>
      <c r="C19" s="145">
        <v>30</v>
      </c>
      <c r="D19" s="103">
        <v>19800</v>
      </c>
      <c r="E19" s="145">
        <f t="shared" si="1"/>
        <v>0.3003003003003003</v>
      </c>
      <c r="F19" s="79">
        <f t="shared" si="1"/>
        <v>198.19819819819818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4" t="s">
        <v>5</v>
      </c>
      <c r="D21" s="155"/>
      <c r="E21" s="151" t="s">
        <v>6</v>
      </c>
      <c r="F21" s="151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2">
        <v>0.024</v>
      </c>
      <c r="D22" s="14">
        <v>4.234</v>
      </c>
      <c r="E22" s="142">
        <f aca="true" t="shared" si="2" ref="E22:F24">C22*36.7437</f>
        <v>0.8818488</v>
      </c>
      <c r="F22" s="13">
        <f t="shared" si="2"/>
        <v>155.57282579999998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97</v>
      </c>
      <c r="C23" s="142">
        <v>0.034</v>
      </c>
      <c r="D23" s="14">
        <v>4.412</v>
      </c>
      <c r="E23" s="142">
        <f t="shared" si="2"/>
        <v>1.2492858</v>
      </c>
      <c r="F23" s="13">
        <f t="shared" si="2"/>
        <v>162.11320439999997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104</v>
      </c>
      <c r="C24" s="142">
        <v>0.034</v>
      </c>
      <c r="D24" s="107">
        <v>4.59</v>
      </c>
      <c r="E24" s="142">
        <f t="shared" si="2"/>
        <v>1.2492858</v>
      </c>
      <c r="F24" s="13">
        <f t="shared" si="2"/>
        <v>168.65358299999997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51" t="s">
        <v>9</v>
      </c>
      <c r="D26" s="151"/>
      <c r="E26" s="154" t="s">
        <v>10</v>
      </c>
      <c r="F26" s="155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81</v>
      </c>
      <c r="C27" s="146">
        <v>0</v>
      </c>
      <c r="D27" s="79">
        <v>163.25</v>
      </c>
      <c r="E27" s="146">
        <f>C27/D86</f>
        <v>0</v>
      </c>
      <c r="F27" s="79">
        <f>D27/D86</f>
        <v>184.71373613939804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89</v>
      </c>
      <c r="C28" s="145">
        <v>0.15</v>
      </c>
      <c r="D28" s="13">
        <v>169.25</v>
      </c>
      <c r="E28" s="145">
        <f>C28/D86</f>
        <v>0.16972165648336726</v>
      </c>
      <c r="F28" s="79">
        <f>D28/D86</f>
        <v>191.50260239873273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96</v>
      </c>
      <c r="C29" s="145">
        <v>0.29</v>
      </c>
      <c r="D29" s="13">
        <v>172.25</v>
      </c>
      <c r="E29" s="145">
        <f>C29/D86</f>
        <v>0.32812853586784335</v>
      </c>
      <c r="F29" s="79">
        <f>D29/D86</f>
        <v>194.8970355284001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1" t="s">
        <v>12</v>
      </c>
      <c r="D31" s="151"/>
      <c r="E31" s="151" t="s">
        <v>10</v>
      </c>
      <c r="F31" s="1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83</v>
      </c>
      <c r="C32" s="145">
        <v>1.67</v>
      </c>
      <c r="D32" s="13">
        <v>379.75</v>
      </c>
      <c r="E32" s="145">
        <f>C32/$D$86</f>
        <v>1.8895677755148221</v>
      </c>
      <c r="F32" s="79">
        <f>D32/D86</f>
        <v>429.6786603303915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94</v>
      </c>
      <c r="C33" s="145">
        <v>1.54</v>
      </c>
      <c r="D33" s="13">
        <v>378.25</v>
      </c>
      <c r="E33" s="145">
        <f>C33/$D$86</f>
        <v>1.7424756732292375</v>
      </c>
      <c r="F33" s="79">
        <f>D33/$D$86</f>
        <v>427.9814437655578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107</v>
      </c>
      <c r="C34" s="145">
        <v>1.48</v>
      </c>
      <c r="D34" s="73">
        <v>376.5</v>
      </c>
      <c r="E34" s="145">
        <f>C34/$D$86</f>
        <v>1.6745870106358904</v>
      </c>
      <c r="F34" s="79">
        <f>D34/$D$86</f>
        <v>426.00135777325187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2" t="s">
        <v>5</v>
      </c>
      <c r="D36" s="153"/>
      <c r="E36" s="152" t="s">
        <v>6</v>
      </c>
      <c r="F36" s="153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0">
        <v>0.02</v>
      </c>
      <c r="D37" s="83">
        <v>1.704</v>
      </c>
      <c r="E37" s="140">
        <f aca="true" t="shared" si="3" ref="E37:F39">C37*58.0164</f>
        <v>1.160328</v>
      </c>
      <c r="F37" s="79">
        <f t="shared" si="3"/>
        <v>98.85994559999999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97</v>
      </c>
      <c r="C38" s="140">
        <v>0.014</v>
      </c>
      <c r="D38" s="83">
        <v>1.872</v>
      </c>
      <c r="E38" s="140">
        <f>C38*58.0164</f>
        <v>0.8122296</v>
      </c>
      <c r="F38" s="79">
        <f t="shared" si="3"/>
        <v>108.6067008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104</v>
      </c>
      <c r="C39" s="140">
        <v>0.002</v>
      </c>
      <c r="D39" s="83">
        <v>1.972</v>
      </c>
      <c r="E39" s="140">
        <f>C39*58.0164</f>
        <v>0.11603279999999999</v>
      </c>
      <c r="F39" s="79">
        <f t="shared" si="3"/>
        <v>114.40834079999999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2" t="s">
        <v>5</v>
      </c>
      <c r="D41" s="153"/>
      <c r="E41" s="152" t="s">
        <v>6</v>
      </c>
      <c r="F41" s="1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2">
        <v>0.11</v>
      </c>
      <c r="D42" s="83">
        <v>10.3</v>
      </c>
      <c r="E42" s="142">
        <f aca="true" t="shared" si="4" ref="E42:F44">C42*36.7437</f>
        <v>4.0418069999999995</v>
      </c>
      <c r="F42" s="79">
        <f t="shared" si="4"/>
        <v>378.46011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98</v>
      </c>
      <c r="C43" s="142">
        <v>0.086</v>
      </c>
      <c r="D43" s="83">
        <v>10.16</v>
      </c>
      <c r="E43" s="142">
        <f t="shared" si="4"/>
        <v>3.1599581999999993</v>
      </c>
      <c r="F43" s="79">
        <f t="shared" si="4"/>
        <v>373.315992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105</v>
      </c>
      <c r="C44" s="142">
        <v>0.084</v>
      </c>
      <c r="D44" s="83">
        <v>10.152</v>
      </c>
      <c r="E44" s="142">
        <f t="shared" si="4"/>
        <v>3.0864708</v>
      </c>
      <c r="F44" s="79">
        <f t="shared" si="4"/>
        <v>373.0220423999999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1" t="s">
        <v>84</v>
      </c>
      <c r="D46" s="151"/>
      <c r="E46" s="154" t="s">
        <v>6</v>
      </c>
      <c r="F46" s="155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7">
        <v>0</v>
      </c>
      <c r="D47" s="104">
        <v>44400</v>
      </c>
      <c r="E47" s="148">
        <f aca="true" t="shared" si="5" ref="E47:F49">C47/$D$87</f>
        <v>0</v>
      </c>
      <c r="F47" s="79">
        <f t="shared" si="5"/>
        <v>444.4444444444444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101</v>
      </c>
      <c r="C48" s="149">
        <v>30</v>
      </c>
      <c r="D48" s="104">
        <v>48170</v>
      </c>
      <c r="E48" s="142">
        <f t="shared" si="5"/>
        <v>0.3003003003003003</v>
      </c>
      <c r="F48" s="79">
        <f t="shared" si="5"/>
        <v>482.18218218218215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109</v>
      </c>
      <c r="C49" s="172">
        <v>40</v>
      </c>
      <c r="D49" s="104">
        <v>46450</v>
      </c>
      <c r="E49" s="140">
        <f t="shared" si="5"/>
        <v>0.40040040040040037</v>
      </c>
      <c r="F49" s="79">
        <f t="shared" si="5"/>
        <v>464.96496496496496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4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90</v>
      </c>
      <c r="C52" s="148">
        <v>0</v>
      </c>
      <c r="D52" s="84">
        <v>337.3</v>
      </c>
      <c r="E52" s="148">
        <f aca="true" t="shared" si="6" ref="E52:F54">C52*1.1023</f>
        <v>0</v>
      </c>
      <c r="F52" s="84">
        <f t="shared" si="6"/>
        <v>371.80579000000006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103</v>
      </c>
      <c r="C53" s="142">
        <v>0.1</v>
      </c>
      <c r="D53" s="84">
        <v>334.5</v>
      </c>
      <c r="E53" s="142">
        <f t="shared" si="6"/>
        <v>0.11023000000000001</v>
      </c>
      <c r="F53" s="84">
        <f t="shared" si="6"/>
        <v>368.71935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97</v>
      </c>
      <c r="C54" s="142">
        <v>0.1</v>
      </c>
      <c r="D54" s="125">
        <v>332.6</v>
      </c>
      <c r="E54" s="142">
        <f t="shared" si="6"/>
        <v>0.11023000000000001</v>
      </c>
      <c r="F54" s="84">
        <f t="shared" si="6"/>
        <v>366.62498000000005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2" t="s">
        <v>18</v>
      </c>
      <c r="D56" s="153"/>
      <c r="E56" s="152" t="s">
        <v>19</v>
      </c>
      <c r="F56" s="153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45">
        <v>0.63</v>
      </c>
      <c r="D57" s="79">
        <v>33.97</v>
      </c>
      <c r="E57" s="145">
        <f aca="true" t="shared" si="7" ref="E57:F59">C57/454*1000</f>
        <v>1.3876651982378854</v>
      </c>
      <c r="F57" s="79">
        <f t="shared" si="7"/>
        <v>74.8237885462555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103</v>
      </c>
      <c r="C58" s="145">
        <v>0.64</v>
      </c>
      <c r="D58" s="79">
        <v>34.11</v>
      </c>
      <c r="E58" s="145">
        <f t="shared" si="7"/>
        <v>1.4096916299559472</v>
      </c>
      <c r="F58" s="79">
        <f t="shared" si="7"/>
        <v>75.13215859030836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45">
        <v>0.62</v>
      </c>
      <c r="D59" s="79">
        <v>34.3</v>
      </c>
      <c r="E59" s="145">
        <f t="shared" si="7"/>
        <v>1.3656387665198237</v>
      </c>
      <c r="F59" s="79">
        <f t="shared" si="7"/>
        <v>75.55066079295153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2" t="s">
        <v>21</v>
      </c>
      <c r="D61" s="153"/>
      <c r="E61" s="152" t="s">
        <v>6</v>
      </c>
      <c r="F61" s="153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0">
        <v>0.21</v>
      </c>
      <c r="D62" s="83">
        <v>10.065</v>
      </c>
      <c r="E62" s="140">
        <f aca="true" t="shared" si="8" ref="E62:F64">C62/3.785</f>
        <v>0.05548216644649934</v>
      </c>
      <c r="F62" s="79">
        <f t="shared" si="8"/>
        <v>2.6591809775429325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98</v>
      </c>
      <c r="C63" s="140">
        <v>0.105</v>
      </c>
      <c r="D63" s="83">
        <v>10.42</v>
      </c>
      <c r="E63" s="140">
        <f t="shared" si="8"/>
        <v>0.02774108322324967</v>
      </c>
      <c r="F63" s="79">
        <f t="shared" si="8"/>
        <v>2.7529722589167767</v>
      </c>
      <c r="G63" s="128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105</v>
      </c>
      <c r="C64" s="140">
        <v>0.095</v>
      </c>
      <c r="D64" s="83">
        <v>10.625</v>
      </c>
      <c r="E64" s="140">
        <f t="shared" si="8"/>
        <v>0.02509907529722589</v>
      </c>
      <c r="F64" s="79">
        <f t="shared" si="8"/>
        <v>2.807133421400264</v>
      </c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130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2" t="s">
        <v>23</v>
      </c>
      <c r="D66" s="153"/>
      <c r="E66" s="152" t="s">
        <v>24</v>
      </c>
      <c r="F66" s="153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90</v>
      </c>
      <c r="C67" s="140">
        <v>0.011</v>
      </c>
      <c r="D67" s="83">
        <v>1.435</v>
      </c>
      <c r="E67" s="140">
        <f aca="true" t="shared" si="9" ref="E67:F69">C67/3.785</f>
        <v>0.0029062087186261555</v>
      </c>
      <c r="F67" s="79">
        <f t="shared" si="9"/>
        <v>0.37912813738441214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103</v>
      </c>
      <c r="C68" s="140">
        <v>0.011</v>
      </c>
      <c r="D68" s="83">
        <v>1.43</v>
      </c>
      <c r="E68" s="140">
        <f t="shared" si="9"/>
        <v>0.0029062087186261555</v>
      </c>
      <c r="F68" s="79">
        <f t="shared" si="9"/>
        <v>0.3778071334214002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98</v>
      </c>
      <c r="C69" s="140">
        <v>0.011</v>
      </c>
      <c r="D69" s="83">
        <v>1.407</v>
      </c>
      <c r="E69" s="140">
        <f t="shared" si="9"/>
        <v>0.0029062087186261555</v>
      </c>
      <c r="F69" s="79">
        <f t="shared" si="9"/>
        <v>0.37173051519154554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2" t="s">
        <v>26</v>
      </c>
      <c r="D71" s="153"/>
      <c r="E71" s="152" t="s">
        <v>27</v>
      </c>
      <c r="F71" s="153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91</v>
      </c>
      <c r="C72" s="150">
        <v>0.0035</v>
      </c>
      <c r="D72" s="87">
        <v>0.8545</v>
      </c>
      <c r="E72" s="150">
        <f>C72/454*100</f>
        <v>0.0007709251101321587</v>
      </c>
      <c r="F72" s="85">
        <f>D72/454*1000</f>
        <v>1.8821585903083702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90</v>
      </c>
      <c r="C73" s="150">
        <v>0.01175</v>
      </c>
      <c r="D73" s="87">
        <v>0.90025</v>
      </c>
      <c r="E73" s="150">
        <f>C73/454*100</f>
        <v>0.0025881057268722467</v>
      </c>
      <c r="F73" s="85">
        <f>D73/454*1000</f>
        <v>1.9829295154185023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103</v>
      </c>
      <c r="C74" s="150">
        <v>0.02</v>
      </c>
      <c r="D74" s="87">
        <v>0.9675</v>
      </c>
      <c r="E74" s="150">
        <f>C74/454*100</f>
        <v>0.004405286343612335</v>
      </c>
      <c r="F74" s="85">
        <f>D74/454*1000</f>
        <v>2.131057268722467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1" t="s">
        <v>26</v>
      </c>
      <c r="D76" s="161"/>
      <c r="E76" s="152" t="s">
        <v>29</v>
      </c>
      <c r="F76" s="153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44">
        <v>0.0054</v>
      </c>
      <c r="D77" s="108">
        <v>0.1972</v>
      </c>
      <c r="E77" s="144">
        <f aca="true" t="shared" si="10" ref="E77:F79">C77/454*1000000</f>
        <v>11.894273127753303</v>
      </c>
      <c r="F77" s="79">
        <f t="shared" si="10"/>
        <v>434.36123348017617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95</v>
      </c>
      <c r="C78" s="144">
        <v>0.0053</v>
      </c>
      <c r="D78" s="108">
        <v>0.2029</v>
      </c>
      <c r="E78" s="144">
        <f t="shared" si="10"/>
        <v>11.674008810572687</v>
      </c>
      <c r="F78" s="79">
        <f t="shared" si="10"/>
        <v>446.9162995594714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102</v>
      </c>
      <c r="C79" s="144">
        <v>0.0047</v>
      </c>
      <c r="D79" s="108" t="s">
        <v>82</v>
      </c>
      <c r="E79" s="144">
        <f t="shared" si="10"/>
        <v>10.352422907488986</v>
      </c>
      <c r="F79" s="79" t="s">
        <v>82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82</v>
      </c>
      <c r="E85" s="138">
        <v>1.1315</v>
      </c>
      <c r="F85" s="138">
        <v>0.01</v>
      </c>
      <c r="G85" s="138">
        <v>1.3064</v>
      </c>
      <c r="H85" s="138">
        <v>1.0418</v>
      </c>
      <c r="I85" s="138">
        <v>0.7803</v>
      </c>
      <c r="J85" s="138">
        <v>0.7712</v>
      </c>
      <c r="K85" s="138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0.8838</v>
      </c>
      <c r="E86" s="139" t="s">
        <v>82</v>
      </c>
      <c r="F86" s="139">
        <v>0.0088</v>
      </c>
      <c r="G86" s="139">
        <v>1.1546</v>
      </c>
      <c r="H86" s="139">
        <v>0.9207</v>
      </c>
      <c r="I86" s="139">
        <v>0.6896</v>
      </c>
      <c r="J86" s="139">
        <v>0.6816</v>
      </c>
      <c r="K86" s="139">
        <v>0.114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99.9</v>
      </c>
      <c r="E87" s="138">
        <v>113.0369</v>
      </c>
      <c r="F87" s="138" t="s">
        <v>82</v>
      </c>
      <c r="G87" s="138">
        <v>130.5094</v>
      </c>
      <c r="H87" s="138">
        <v>104.0733</v>
      </c>
      <c r="I87" s="138">
        <v>77.9494</v>
      </c>
      <c r="J87" s="138">
        <v>77.0429</v>
      </c>
      <c r="K87" s="138">
        <v>12.8832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0.7655</v>
      </c>
      <c r="E88" s="139">
        <v>0.8661</v>
      </c>
      <c r="F88" s="139">
        <v>0.0077</v>
      </c>
      <c r="G88" s="139" t="s">
        <v>82</v>
      </c>
      <c r="H88" s="139">
        <v>0.7974</v>
      </c>
      <c r="I88" s="139">
        <v>0.5973</v>
      </c>
      <c r="J88" s="139">
        <v>0.5903</v>
      </c>
      <c r="K88" s="139">
        <v>0.0987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0.9599</v>
      </c>
      <c r="E89" s="138">
        <v>1.0861</v>
      </c>
      <c r="F89" s="138">
        <v>0.0096</v>
      </c>
      <c r="G89" s="138">
        <v>1.254</v>
      </c>
      <c r="H89" s="138" t="s">
        <v>82</v>
      </c>
      <c r="I89" s="138">
        <v>0.749</v>
      </c>
      <c r="J89" s="138">
        <v>0.7403</v>
      </c>
      <c r="K89" s="138">
        <v>0.1238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1.2816</v>
      </c>
      <c r="E90" s="139">
        <v>1.4501</v>
      </c>
      <c r="F90" s="139">
        <v>0.0128</v>
      </c>
      <c r="G90" s="139">
        <v>1.6743</v>
      </c>
      <c r="H90" s="139">
        <v>1.3351</v>
      </c>
      <c r="I90" s="139" t="s">
        <v>82</v>
      </c>
      <c r="J90" s="139">
        <v>0.9884</v>
      </c>
      <c r="K90" s="139">
        <v>0.1653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1.2967</v>
      </c>
      <c r="E91" s="138">
        <v>1.4672</v>
      </c>
      <c r="F91" s="138">
        <v>0.013</v>
      </c>
      <c r="G91" s="138">
        <v>1.694</v>
      </c>
      <c r="H91" s="138">
        <v>1.3508</v>
      </c>
      <c r="I91" s="138">
        <v>1.0118</v>
      </c>
      <c r="J91" s="138" t="s">
        <v>82</v>
      </c>
      <c r="K91" s="138">
        <v>0.1672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7.7543</v>
      </c>
      <c r="E92" s="139">
        <v>8.774</v>
      </c>
      <c r="F92" s="139">
        <v>0.0776</v>
      </c>
      <c r="G92" s="139">
        <v>10.1302</v>
      </c>
      <c r="H92" s="139">
        <v>8.0782</v>
      </c>
      <c r="I92" s="139">
        <v>6.0505</v>
      </c>
      <c r="J92" s="139">
        <v>5.9801</v>
      </c>
      <c r="K92" s="139" t="s">
        <v>82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87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86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0" t="s">
        <v>63</v>
      </c>
      <c r="C114" s="160"/>
      <c r="D114" s="160"/>
      <c r="E114" s="160"/>
      <c r="F114" s="160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9" t="s">
        <v>64</v>
      </c>
      <c r="C115" s="159"/>
      <c r="D115" s="159"/>
      <c r="E115" s="159"/>
      <c r="F115" s="159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9" t="s">
        <v>65</v>
      </c>
      <c r="C116" s="159"/>
      <c r="D116" s="159"/>
      <c r="E116" s="159"/>
      <c r="F116" s="159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9" t="s">
        <v>66</v>
      </c>
      <c r="C117" s="159"/>
      <c r="D117" s="159"/>
      <c r="E117" s="159"/>
      <c r="F117" s="15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9" t="s">
        <v>67</v>
      </c>
      <c r="C118" s="159"/>
      <c r="D118" s="159"/>
      <c r="E118" s="159"/>
      <c r="F118" s="15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9" t="s">
        <v>68</v>
      </c>
      <c r="C119" s="159"/>
      <c r="D119" s="159"/>
      <c r="E119" s="159"/>
      <c r="F119" s="15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9" t="s">
        <v>69</v>
      </c>
      <c r="C120" s="159"/>
      <c r="D120" s="159"/>
      <c r="E120" s="159"/>
      <c r="F120" s="15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8" t="s">
        <v>70</v>
      </c>
      <c r="C121" s="168"/>
      <c r="D121" s="168"/>
      <c r="E121" s="168"/>
      <c r="F121" s="168"/>
    </row>
    <row r="123" spans="2:6" ht="15.75">
      <c r="B123" s="35" t="s">
        <v>71</v>
      </c>
      <c r="C123" s="166"/>
      <c r="D123" s="171"/>
      <c r="E123" s="171"/>
      <c r="F123" s="167"/>
    </row>
    <row r="124" spans="2:6" ht="30.75" customHeight="1">
      <c r="B124" s="35" t="s">
        <v>72</v>
      </c>
      <c r="C124" s="169" t="s">
        <v>73</v>
      </c>
      <c r="D124" s="169"/>
      <c r="E124" s="166" t="s">
        <v>74</v>
      </c>
      <c r="F124" s="167"/>
    </row>
    <row r="125" spans="2:6" ht="30.75" customHeight="1">
      <c r="B125" s="35" t="s">
        <v>75</v>
      </c>
      <c r="C125" s="169" t="s">
        <v>76</v>
      </c>
      <c r="D125" s="169"/>
      <c r="E125" s="166" t="s">
        <v>77</v>
      </c>
      <c r="F125" s="167"/>
    </row>
    <row r="126" spans="2:6" ht="15" customHeight="1">
      <c r="B126" s="170" t="s">
        <v>78</v>
      </c>
      <c r="C126" s="169" t="s">
        <v>79</v>
      </c>
      <c r="D126" s="169"/>
      <c r="E126" s="162" t="s">
        <v>80</v>
      </c>
      <c r="F126" s="163"/>
    </row>
    <row r="127" spans="2:6" ht="15" customHeight="1">
      <c r="B127" s="170"/>
      <c r="C127" s="169"/>
      <c r="D127" s="169"/>
      <c r="E127" s="164"/>
      <c r="F127" s="16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2016-08-18T06:29:17Z</dcterms:modified>
  <cp:category/>
  <cp:version/>
  <cp:contentType/>
  <cp:contentStatus/>
</cp:coreProperties>
</file>