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<sst xmlns="http://schemas.openxmlformats.org/spreadsheetml/2006/main" count="168" uniqueCount="104">
  <si>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</si>
  <si>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</si>
  <si>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</si>
  <si>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</si>
  <si>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</si>
  <si>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</si>
  <si>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</si>
  <si>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</si>
  <si>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</si>
  <si>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</si>
  <si>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</si>
  <si>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</si>
  <si>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</si>
  <si>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</si>
  <si>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</si>
  <si>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</si>
  <si>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</si>
  <si>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</si>
  <si>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</si>
  <si>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</si>
  <si>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</si>
  <si>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</si>
  <si>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</si>
  <si>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</si>
  <si>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</si>
  <si>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</si>
  <si>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</si>
  <si>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</si>
  <si>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</si>
  <si>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</si>
  <si>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</si>
  <si>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</si>
  <si>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</si>
  <si>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</si>
  <si>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</si>
  <si>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</si>
  <si>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</si>
  <si>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</si>
  <si>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</si>
  <si>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</si>
  <si>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</si>
  <si>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</si>
  <si>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</si>
  <si>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</si>
  <si>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</si>
  <si>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</si>
  <si>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</si>
  <si>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</si>
  <si>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</si>
  <si>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</si>
  <si>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</si>
  <si>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</si>
  <si>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</si>
  <si>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</si>
  <si>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</si>
  <si>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</si>
  <si>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</si>
  <si>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</si>
  <si>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</si>
  <si>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</si>
  <si>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</si>
  <si>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</si>
  <si>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</si>
  <si>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</si>
  <si>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</si>
  <si>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</si>
  <si>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</si>
  <si>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</si>
  <si>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</si>
  <si>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</si>
  <si>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</si>
  <si>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</si>
  <si>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</si>
  <si>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</si>
  <si>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</si>
  <si>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</si>
  <si>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</si>
  <si>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</si>
  <si>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</si>
  <si>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</si>
  <si>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</si>
  <si>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</si>
  <si>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</si>
  <si>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</si>
  <si>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</si>
  <si>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</si>
  <si>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</si>
  <si>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</si>
  <si>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</si>
  <si>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</si>
  <si>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</si>
  <si>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</si>
  <si>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</si>
  <si>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</si>
  <si>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</si>
  <si>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</si>
  <si>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</si>
  <si>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</si>
  <si>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</si>
  <si>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</si>
  <si>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</si>
  <si>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</si>
  <si>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</si>
  <si>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17 липня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</si>
</sst>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92" fontId="72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6" t="s">
        <v>103</v>
      </c>
      <c r="D4" s="147"/>
      <c r="E4" s="147"/>
      <c r="F4" s="148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41" t="s">
        <v>5</v>
      </c>
      <c r="D6" s="142"/>
      <c r="E6" s="145" t="s">
        <v>6</v>
      </c>
      <c r="F6" s="145"/>
      <c r="G6"/>
      <c r="H6"/>
      <c r="I6"/>
    </row>
    <row r="7" spans="2:6" s="6" customFormat="1" ht="15">
      <c r="B7" s="24" t="s">
        <v>88</v>
      </c>
      <c r="C7" s="119">
        <v>0.044</v>
      </c>
      <c r="D7" s="14">
        <v>3.462</v>
      </c>
      <c r="E7" s="119">
        <f aca="true" t="shared" si="0" ref="E7:F9">C7*39.3683</f>
        <v>1.7322052</v>
      </c>
      <c r="F7" s="13">
        <f t="shared" si="0"/>
        <v>136.2930546</v>
      </c>
    </row>
    <row r="8" spans="2:6" s="6" customFormat="1" ht="15">
      <c r="B8" s="24" t="s">
        <v>93</v>
      </c>
      <c r="C8" s="119">
        <v>0.044</v>
      </c>
      <c r="D8" s="14">
        <v>3.596</v>
      </c>
      <c r="E8" s="119">
        <f t="shared" si="0"/>
        <v>1.7322052</v>
      </c>
      <c r="F8" s="13">
        <f t="shared" si="0"/>
        <v>141.5684068</v>
      </c>
    </row>
    <row r="9" spans="2:17" s="6" customFormat="1" ht="15">
      <c r="B9" s="24" t="s">
        <v>102</v>
      </c>
      <c r="C9" s="119">
        <v>0.044</v>
      </c>
      <c r="D9" s="14">
        <v>3.72</v>
      </c>
      <c r="E9" s="119">
        <f t="shared" si="0"/>
        <v>1.7322052</v>
      </c>
      <c r="F9" s="13">
        <f>D9*39.3683</f>
        <v>146.450076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41" t="s">
        <v>7</v>
      </c>
      <c r="D11" s="142"/>
      <c r="E11" s="141" t="s">
        <v>6</v>
      </c>
      <c r="F11" s="142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18">
        <v>1.48</v>
      </c>
      <c r="D12" s="13">
        <v>171</v>
      </c>
      <c r="E12" s="118">
        <f>C12/$D$86</f>
        <v>1.722332130804143</v>
      </c>
      <c r="F12" s="71">
        <f aca="true" t="shared" si="1" ref="E12:F14">D12/$D$86</f>
        <v>198.99918538345165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87</v>
      </c>
      <c r="C13" s="118">
        <v>1.76</v>
      </c>
      <c r="D13" s="13">
        <v>173.5</v>
      </c>
      <c r="E13" s="118">
        <f t="shared" si="1"/>
        <v>2.0481787501454676</v>
      </c>
      <c r="F13" s="71">
        <f t="shared" si="1"/>
        <v>201.9085301989992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98</v>
      </c>
      <c r="C14" s="118">
        <v>0.72</v>
      </c>
      <c r="D14" s="13">
        <v>176</v>
      </c>
      <c r="E14" s="118">
        <f t="shared" si="1"/>
        <v>0.8378913068776912</v>
      </c>
      <c r="F14" s="71">
        <f t="shared" si="1"/>
        <v>204.81787501454673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5" t="s">
        <v>75</v>
      </c>
      <c r="D16" s="145"/>
      <c r="E16" s="141" t="s">
        <v>6</v>
      </c>
      <c r="F16" s="142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84</v>
      </c>
      <c r="C17" s="118">
        <v>200</v>
      </c>
      <c r="D17" s="87">
        <v>23700</v>
      </c>
      <c r="E17" s="118">
        <f>C17/$D$87</f>
        <v>1.7694417411306733</v>
      </c>
      <c r="F17" s="71">
        <f>D17/$D$87</f>
        <v>209.67884632398477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94</v>
      </c>
      <c r="C18" s="138">
        <v>120</v>
      </c>
      <c r="D18" s="87">
        <v>24230</v>
      </c>
      <c r="E18" s="138">
        <f>C18/$D$87</f>
        <v>1.061665044678404</v>
      </c>
      <c r="F18" s="71">
        <f>D18/$D$87</f>
        <v>214.36786693798106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99</v>
      </c>
      <c r="C19" s="138">
        <v>40</v>
      </c>
      <c r="D19" s="87">
        <v>24180</v>
      </c>
      <c r="E19" s="138">
        <f>C19/$D$87</f>
        <v>0.35388834822613463</v>
      </c>
      <c r="F19" s="71">
        <f>D19/$D$87</f>
        <v>213.9255065026984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1" t="s">
        <v>5</v>
      </c>
      <c r="D21" s="142"/>
      <c r="E21" s="145" t="s">
        <v>6</v>
      </c>
      <c r="F21" s="14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88</v>
      </c>
      <c r="C22" s="119">
        <v>0.092</v>
      </c>
      <c r="D22" s="14">
        <v>4.976</v>
      </c>
      <c r="E22" s="119">
        <f aca="true" t="shared" si="2" ref="E22:F24">C22*36.7437</f>
        <v>3.3804203999999998</v>
      </c>
      <c r="F22" s="13">
        <f t="shared" si="2"/>
        <v>182.83665119999998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93</v>
      </c>
      <c r="C23" s="119">
        <v>0.082</v>
      </c>
      <c r="D23" s="14">
        <v>5.132</v>
      </c>
      <c r="E23" s="119">
        <f t="shared" si="2"/>
        <v>3.0129834</v>
      </c>
      <c r="F23" s="13">
        <f t="shared" si="2"/>
        <v>188.56866839999998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102</v>
      </c>
      <c r="C24" s="119">
        <v>0.07</v>
      </c>
      <c r="D24" s="90">
        <v>5.272</v>
      </c>
      <c r="E24" s="119">
        <f t="shared" si="2"/>
        <v>2.572059</v>
      </c>
      <c r="F24" s="13">
        <f t="shared" si="2"/>
        <v>193.7127864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6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45" t="s">
        <v>9</v>
      </c>
      <c r="D26" s="145"/>
      <c r="E26" s="141" t="s">
        <v>10</v>
      </c>
      <c r="F26" s="142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1.63</v>
      </c>
      <c r="D27" s="71">
        <v>187</v>
      </c>
      <c r="E27" s="118">
        <f aca="true" t="shared" si="3" ref="E27:F29">C27/$D$86</f>
        <v>1.8968928197369952</v>
      </c>
      <c r="F27" s="71">
        <f t="shared" si="3"/>
        <v>217.6189922029559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90</v>
      </c>
      <c r="C28" s="118">
        <v>1.61</v>
      </c>
      <c r="D28" s="13">
        <v>189</v>
      </c>
      <c r="E28" s="118">
        <f t="shared" si="3"/>
        <v>1.8736180612126152</v>
      </c>
      <c r="F28" s="71">
        <f t="shared" si="3"/>
        <v>219.94646805539395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95</v>
      </c>
      <c r="C29" s="118">
        <v>1.33</v>
      </c>
      <c r="D29" s="13">
        <v>190.5</v>
      </c>
      <c r="E29" s="118">
        <f>C29/$D$86</f>
        <v>1.5477714418712907</v>
      </c>
      <c r="F29" s="71">
        <f t="shared" si="3"/>
        <v>221.69207494472246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5" t="s">
        <v>12</v>
      </c>
      <c r="D31" s="145"/>
      <c r="E31" s="145" t="s">
        <v>10</v>
      </c>
      <c r="F31" s="14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62">
        <v>0</v>
      </c>
      <c r="D32" s="13">
        <v>360</v>
      </c>
      <c r="E32" s="162">
        <f aca="true" t="shared" si="4" ref="E32:F34">C32/$D$86</f>
        <v>0</v>
      </c>
      <c r="F32" s="71">
        <f t="shared" si="4"/>
        <v>418.94565343884557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83</v>
      </c>
      <c r="C33" s="118">
        <v>0.34</v>
      </c>
      <c r="D33" s="13">
        <v>365</v>
      </c>
      <c r="E33" s="118">
        <f t="shared" si="4"/>
        <v>0.39567089491446533</v>
      </c>
      <c r="F33" s="71">
        <f t="shared" si="4"/>
        <v>424.76434306994065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18">
        <v>0.41</v>
      </c>
      <c r="D34" s="66">
        <v>365.25</v>
      </c>
      <c r="E34" s="118">
        <f t="shared" si="4"/>
        <v>0.47713254974979635</v>
      </c>
      <c r="F34" s="71">
        <f t="shared" si="4"/>
        <v>425.0552775514954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3" t="s">
        <v>5</v>
      </c>
      <c r="D36" s="144"/>
      <c r="E36" s="143" t="s">
        <v>6</v>
      </c>
      <c r="F36" s="14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88</v>
      </c>
      <c r="C37" s="122">
        <v>0</v>
      </c>
      <c r="D37" s="75">
        <v>2.31</v>
      </c>
      <c r="E37" s="122">
        <f aca="true" t="shared" si="5" ref="E37:F39">C37*58.0164</f>
        <v>0</v>
      </c>
      <c r="F37" s="71">
        <f t="shared" si="5"/>
        <v>134.017884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6">
        <v>0.004</v>
      </c>
      <c r="D38" s="75">
        <v>2.37</v>
      </c>
      <c r="E38" s="116">
        <f t="shared" si="5"/>
        <v>0.23206559999999998</v>
      </c>
      <c r="F38" s="71">
        <f t="shared" si="5"/>
        <v>137.498868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102</v>
      </c>
      <c r="C39" s="116">
        <v>0.004</v>
      </c>
      <c r="D39" s="75" t="s">
        <v>73</v>
      </c>
      <c r="E39" s="116">
        <f t="shared" si="5"/>
        <v>0.23206559999999998</v>
      </c>
      <c r="F39" s="71" t="s">
        <v>73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3" t="s">
        <v>5</v>
      </c>
      <c r="D41" s="144"/>
      <c r="E41" s="143" t="s">
        <v>6</v>
      </c>
      <c r="F41" s="14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89</v>
      </c>
      <c r="C42" s="119">
        <v>0.1</v>
      </c>
      <c r="D42" s="75">
        <v>8.4</v>
      </c>
      <c r="E42" s="119">
        <f aca="true" t="shared" si="6" ref="E42:F44">C42*36.7437</f>
        <v>3.6743699999999997</v>
      </c>
      <c r="F42" s="71">
        <f t="shared" si="6"/>
        <v>308.64707999999996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88</v>
      </c>
      <c r="C43" s="119">
        <v>0.096</v>
      </c>
      <c r="D43" s="75">
        <v>8.454</v>
      </c>
      <c r="E43" s="119">
        <f t="shared" si="6"/>
        <v>3.5273952</v>
      </c>
      <c r="F43" s="71">
        <f t="shared" si="6"/>
        <v>310.6312398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86</v>
      </c>
      <c r="C44" s="119">
        <v>0.094</v>
      </c>
      <c r="D44" s="75">
        <v>8.55</v>
      </c>
      <c r="E44" s="119">
        <f t="shared" si="6"/>
        <v>3.4539077999999996</v>
      </c>
      <c r="F44" s="71">
        <f t="shared" si="6"/>
        <v>314.158635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5" t="s">
        <v>74</v>
      </c>
      <c r="D46" s="145"/>
      <c r="E46" s="141" t="s">
        <v>6</v>
      </c>
      <c r="F46" s="142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62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85</v>
      </c>
      <c r="C48" s="137">
        <v>0</v>
      </c>
      <c r="D48" s="88" t="s">
        <v>73</v>
      </c>
      <c r="E48" s="16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92</v>
      </c>
      <c r="C49" s="163">
        <v>490</v>
      </c>
      <c r="D49" s="88">
        <v>49110</v>
      </c>
      <c r="E49" s="138">
        <f>C49/$D$87</f>
        <v>4.33513226577015</v>
      </c>
      <c r="F49" s="71">
        <f>D49/$D$87</f>
        <v>434.4864195346368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6"/>
    </row>
    <row r="52" spans="2:19" s="22" customFormat="1" ht="15">
      <c r="B52" s="24" t="s">
        <v>89</v>
      </c>
      <c r="C52" s="122">
        <v>0</v>
      </c>
      <c r="D52" s="76">
        <v>329.1</v>
      </c>
      <c r="E52" s="122">
        <f aca="true" t="shared" si="7" ref="E52:F54">C52*1.1023</f>
        <v>0</v>
      </c>
      <c r="F52" s="76">
        <f t="shared" si="7"/>
        <v>362.76693000000006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88</v>
      </c>
      <c r="C53" s="116">
        <v>0.2</v>
      </c>
      <c r="D53" s="76">
        <v>328.1</v>
      </c>
      <c r="E53" s="116">
        <f t="shared" si="7"/>
        <v>0.22046000000000002</v>
      </c>
      <c r="F53" s="76">
        <f t="shared" si="7"/>
        <v>361.66463000000005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86</v>
      </c>
      <c r="C54" s="116">
        <v>0.4</v>
      </c>
      <c r="D54" s="104">
        <v>327.7</v>
      </c>
      <c r="E54" s="116">
        <f>C54*1.1023</f>
        <v>0.44092000000000003</v>
      </c>
      <c r="F54" s="76">
        <f t="shared" si="7"/>
        <v>361.22371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3" t="s">
        <v>18</v>
      </c>
      <c r="D56" s="144"/>
      <c r="E56" s="143" t="s">
        <v>19</v>
      </c>
      <c r="F56" s="14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89</v>
      </c>
      <c r="C57" s="118">
        <v>0.09</v>
      </c>
      <c r="D57" s="71">
        <v>27.73</v>
      </c>
      <c r="E57" s="118">
        <f aca="true" t="shared" si="8" ref="E57:F59">C57/454*1000</f>
        <v>0.19823788546255505</v>
      </c>
      <c r="F57" s="71">
        <f t="shared" si="8"/>
        <v>61.079295154185026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88</v>
      </c>
      <c r="C58" s="118">
        <v>0.07</v>
      </c>
      <c r="D58" s="71">
        <v>27.85</v>
      </c>
      <c r="E58" s="118">
        <f t="shared" si="8"/>
        <v>0.15418502202643172</v>
      </c>
      <c r="F58" s="71">
        <f t="shared" si="8"/>
        <v>61.34361233480177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86</v>
      </c>
      <c r="C59" s="118">
        <v>0.06</v>
      </c>
      <c r="D59" s="71">
        <v>27.95</v>
      </c>
      <c r="E59" s="118">
        <f t="shared" si="8"/>
        <v>0.13215859030837004</v>
      </c>
      <c r="F59" s="71">
        <f t="shared" si="8"/>
        <v>61.563876651982376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3" t="s">
        <v>21</v>
      </c>
      <c r="D61" s="144"/>
      <c r="E61" s="143" t="s">
        <v>6</v>
      </c>
      <c r="F61" s="14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88</v>
      </c>
      <c r="C62" s="116">
        <v>0.035</v>
      </c>
      <c r="D62" s="75">
        <v>12</v>
      </c>
      <c r="E62" s="116">
        <f aca="true" t="shared" si="9" ref="E62:F64">C62*22.026</f>
        <v>0.7709100000000001</v>
      </c>
      <c r="F62" s="71">
        <f t="shared" si="9"/>
        <v>264.312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96</v>
      </c>
      <c r="C63" s="116">
        <v>0.045</v>
      </c>
      <c r="D63" s="75">
        <v>11.86</v>
      </c>
      <c r="E63" s="116">
        <f t="shared" si="9"/>
        <v>0.99117</v>
      </c>
      <c r="F63" s="71">
        <f t="shared" si="9"/>
        <v>261.22836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101</v>
      </c>
      <c r="C64" s="116">
        <v>0.05</v>
      </c>
      <c r="D64" s="75">
        <v>12</v>
      </c>
      <c r="E64" s="116">
        <f t="shared" si="9"/>
        <v>1.1013</v>
      </c>
      <c r="F64" s="71">
        <f t="shared" si="9"/>
        <v>264.312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43" t="s">
        <v>23</v>
      </c>
      <c r="D66" s="144"/>
      <c r="E66" s="143" t="s">
        <v>24</v>
      </c>
      <c r="F66" s="14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89</v>
      </c>
      <c r="C67" s="119">
        <v>0.008</v>
      </c>
      <c r="D67" s="75">
        <v>1.412</v>
      </c>
      <c r="E67" s="119">
        <f aca="true" t="shared" si="10" ref="E67:F69">C67/3.785</f>
        <v>0.0021136063408190224</v>
      </c>
      <c r="F67" s="71">
        <f t="shared" si="10"/>
        <v>0.3730515191545574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88</v>
      </c>
      <c r="C68" s="119">
        <v>0.007</v>
      </c>
      <c r="D68" s="75">
        <v>1.41</v>
      </c>
      <c r="E68" s="119">
        <f t="shared" si="10"/>
        <v>0.0018494055482166445</v>
      </c>
      <c r="F68" s="71">
        <f t="shared" si="10"/>
        <v>0.3725231175693527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86</v>
      </c>
      <c r="C69" s="119">
        <v>0.007</v>
      </c>
      <c r="D69" s="75">
        <v>1.402</v>
      </c>
      <c r="E69" s="119">
        <f t="shared" si="10"/>
        <v>0.0018494055482166445</v>
      </c>
      <c r="F69" s="71">
        <f t="shared" si="10"/>
        <v>0.37040951122853366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43" t="s">
        <v>26</v>
      </c>
      <c r="D71" s="144"/>
      <c r="E71" s="143" t="s">
        <v>27</v>
      </c>
      <c r="F71" s="14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81</v>
      </c>
      <c r="C72" s="164">
        <v>0.0015</v>
      </c>
      <c r="D72" s="129">
        <v>0.78</v>
      </c>
      <c r="E72" s="164">
        <f>C72/454*100</f>
        <v>0.0003303964757709251</v>
      </c>
      <c r="F72" s="77">
        <f>D72/454*1000</f>
        <v>1.7180616740088106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89</v>
      </c>
      <c r="C73" s="164">
        <v>0.01</v>
      </c>
      <c r="D73" s="129">
        <v>0.7975</v>
      </c>
      <c r="E73" s="164">
        <f>C73/454*100</f>
        <v>0.0022026431718061676</v>
      </c>
      <c r="F73" s="77">
        <f>D73/454*1000</f>
        <v>1.7566079295154184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88</v>
      </c>
      <c r="C74" s="164">
        <v>0.01575</v>
      </c>
      <c r="D74" s="129">
        <v>0.805</v>
      </c>
      <c r="E74" s="164">
        <f>C74/454*100</f>
        <v>0.003469162995594714</v>
      </c>
      <c r="F74" s="77">
        <f>D74/454*1000</f>
        <v>1.7731277533039649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1" t="s">
        <v>26</v>
      </c>
      <c r="D76" s="151"/>
      <c r="E76" s="143" t="s">
        <v>29</v>
      </c>
      <c r="F76" s="14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86</v>
      </c>
      <c r="C77" s="139">
        <v>0.0001</v>
      </c>
      <c r="D77" s="130">
        <v>0.1111</v>
      </c>
      <c r="E77" s="139">
        <f aca="true" t="shared" si="11" ref="E77:F79">C77/454*1000000</f>
        <v>0.22026431718061676</v>
      </c>
      <c r="F77" s="71">
        <f t="shared" si="11"/>
        <v>244.71365638766522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97</v>
      </c>
      <c r="C78" s="117">
        <v>0</v>
      </c>
      <c r="D78" s="130" t="s">
        <v>73</v>
      </c>
      <c r="E78" s="117">
        <f t="shared" si="11"/>
        <v>0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100</v>
      </c>
      <c r="C79" s="139">
        <v>0.0001</v>
      </c>
      <c r="D79" s="130" t="s">
        <v>73</v>
      </c>
      <c r="E79" s="139">
        <f t="shared" si="11"/>
        <v>0.22026431718061676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1.1637</v>
      </c>
      <c r="F85" s="131">
        <v>0.0088</v>
      </c>
      <c r="G85" s="131">
        <v>1.3096</v>
      </c>
      <c r="H85" s="131">
        <v>0.998</v>
      </c>
      <c r="I85" s="131">
        <v>0.7567</v>
      </c>
      <c r="J85" s="131">
        <v>0.7372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0.8593</v>
      </c>
      <c r="E86" s="132" t="s">
        <v>73</v>
      </c>
      <c r="F86" s="132">
        <v>0.0076</v>
      </c>
      <c r="G86" s="132">
        <v>1.1254</v>
      </c>
      <c r="H86" s="132">
        <v>0.8576</v>
      </c>
      <c r="I86" s="132">
        <v>0.6502</v>
      </c>
      <c r="J86" s="132">
        <v>0.6335</v>
      </c>
      <c r="K86" s="132">
        <v>0.1095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113.03</v>
      </c>
      <c r="E87" s="131">
        <v>131.533</v>
      </c>
      <c r="F87" s="131" t="s">
        <v>73</v>
      </c>
      <c r="G87" s="131">
        <v>148.0241</v>
      </c>
      <c r="H87" s="131">
        <v>112.8044</v>
      </c>
      <c r="I87" s="131">
        <v>85.5251</v>
      </c>
      <c r="J87" s="131">
        <v>83.3257</v>
      </c>
      <c r="K87" s="131">
        <v>14.4006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0.7636</v>
      </c>
      <c r="E88" s="132">
        <v>0.8886</v>
      </c>
      <c r="F88" s="132">
        <v>0.0068</v>
      </c>
      <c r="G88" s="132" t="s">
        <v>73</v>
      </c>
      <c r="H88" s="132">
        <v>0.7621</v>
      </c>
      <c r="I88" s="132">
        <v>0.5778</v>
      </c>
      <c r="J88" s="132">
        <v>0.5629</v>
      </c>
      <c r="K88" s="132">
        <v>0.0973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1.002</v>
      </c>
      <c r="E89" s="131">
        <v>1.166</v>
      </c>
      <c r="F89" s="131">
        <v>0.0089</v>
      </c>
      <c r="G89" s="131">
        <v>1.3122</v>
      </c>
      <c r="H89" s="131" t="s">
        <v>73</v>
      </c>
      <c r="I89" s="131">
        <v>0.7582</v>
      </c>
      <c r="J89" s="131">
        <v>0.7387</v>
      </c>
      <c r="K89" s="131">
        <v>0.1277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1.3216</v>
      </c>
      <c r="E90" s="132">
        <v>1.5379</v>
      </c>
      <c r="F90" s="132">
        <v>0.0117</v>
      </c>
      <c r="G90" s="132">
        <v>1.7308</v>
      </c>
      <c r="H90" s="132">
        <v>1.319</v>
      </c>
      <c r="I90" s="132" t="s">
        <v>73</v>
      </c>
      <c r="J90" s="132">
        <v>0.9743</v>
      </c>
      <c r="K90" s="132">
        <v>0.1684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1.3565</v>
      </c>
      <c r="E91" s="131">
        <v>1.5785</v>
      </c>
      <c r="F91" s="131">
        <v>0.012</v>
      </c>
      <c r="G91" s="131">
        <v>1.7765</v>
      </c>
      <c r="H91" s="131">
        <v>1.3538</v>
      </c>
      <c r="I91" s="131">
        <v>1.0264</v>
      </c>
      <c r="J91" s="131" t="s">
        <v>73</v>
      </c>
      <c r="K91" s="131">
        <v>0.1728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</v>
      </c>
      <c r="E92" s="132">
        <v>9.1339</v>
      </c>
      <c r="F92" s="132">
        <v>0.0694</v>
      </c>
      <c r="G92" s="132">
        <v>10.2791</v>
      </c>
      <c r="H92" s="132">
        <v>7.8333</v>
      </c>
      <c r="I92" s="132">
        <v>5.939</v>
      </c>
      <c r="J92" s="132">
        <v>5.7863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50" t="s">
        <v>56</v>
      </c>
      <c r="C115" s="150"/>
      <c r="D115" s="150"/>
      <c r="E115" s="150"/>
      <c r="F115" s="150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50" t="s">
        <v>57</v>
      </c>
      <c r="C116" s="150"/>
      <c r="D116" s="150"/>
      <c r="E116" s="150"/>
      <c r="F116" s="150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50" t="s">
        <v>58</v>
      </c>
      <c r="C117" s="150"/>
      <c r="D117" s="150"/>
      <c r="E117" s="150"/>
      <c r="F117" s="150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50" t="s">
        <v>59</v>
      </c>
      <c r="C118" s="150"/>
      <c r="D118" s="150"/>
      <c r="E118" s="150"/>
      <c r="F118" s="150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50" t="s">
        <v>60</v>
      </c>
      <c r="C119" s="150"/>
      <c r="D119" s="150"/>
      <c r="E119" s="150"/>
      <c r="F119" s="150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50" t="s">
        <v>61</v>
      </c>
      <c r="C120" s="150"/>
      <c r="D120" s="150"/>
      <c r="E120" s="150"/>
      <c r="F120" s="150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9" t="s">
        <v>62</v>
      </c>
      <c r="C121" s="149"/>
      <c r="D121" s="149"/>
      <c r="E121" s="149"/>
      <c r="F121" s="14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2"/>
      <c r="D123" s="161"/>
      <c r="E123" s="161"/>
      <c r="F123" s="153"/>
      <c r="G123" s="123"/>
      <c r="H123" s="123"/>
    </row>
    <row r="124" spans="2:8" ht="30.75" customHeight="1">
      <c r="B124" s="32" t="s">
        <v>64</v>
      </c>
      <c r="C124" s="152" t="s">
        <v>65</v>
      </c>
      <c r="D124" s="153"/>
      <c r="E124" s="152" t="s">
        <v>66</v>
      </c>
      <c r="F124" s="153"/>
      <c r="G124" s="123"/>
      <c r="H124" s="123"/>
    </row>
    <row r="125" spans="2:8" ht="30.75" customHeight="1">
      <c r="B125" s="32" t="s">
        <v>67</v>
      </c>
      <c r="C125" s="152" t="s">
        <v>68</v>
      </c>
      <c r="D125" s="153"/>
      <c r="E125" s="152" t="s">
        <v>69</v>
      </c>
      <c r="F125" s="153"/>
      <c r="G125" s="123"/>
      <c r="H125" s="123"/>
    </row>
    <row r="126" spans="2:8" ht="15" customHeight="1">
      <c r="B126" s="155" t="s">
        <v>70</v>
      </c>
      <c r="C126" s="157" t="s">
        <v>71</v>
      </c>
      <c r="D126" s="158"/>
      <c r="E126" s="157" t="s">
        <v>72</v>
      </c>
      <c r="F126" s="158"/>
      <c r="G126" s="123"/>
      <c r="H126" s="123"/>
    </row>
    <row r="127" spans="2:8" ht="15" customHeight="1">
      <c r="B127" s="156"/>
      <c r="C127" s="159"/>
      <c r="D127" s="160"/>
      <c r="E127" s="159"/>
      <c r="F127" s="160"/>
      <c r="G127" s="123"/>
      <c r="H127" s="123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2018-07-18T05:32:17Z</dcterms:modified>
  <cp:category/>
  <cp:version/>
  <cp:contentType/>
  <cp:contentStatus/>
</cp:coreProperties>
</file>