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<sst xmlns="http://schemas.openxmlformats.org/spreadsheetml/2006/main" count="158" uniqueCount="110">
  <si>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</si>
  <si>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</si>
  <si>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</si>
  <si>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</si>
  <si>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</si>
  <si>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</si>
  <si>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</si>
  <si>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</si>
  <si>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</si>
  <si>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</si>
  <si>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</si>
  <si>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</si>
  <si>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</si>
  <si>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</si>
  <si>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</si>
  <si>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</si>
  <si>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</si>
  <si>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</si>
  <si>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</si>
  <si>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</si>
  <si>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</si>
  <si>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</si>
  <si>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</si>
  <si>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</si>
  <si>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</si>
  <si>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</si>
  <si>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</si>
  <si>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</si>
  <si>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</si>
  <si>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</si>
  <si>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</si>
  <si>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</si>
  <si>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</si>
  <si>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</si>
  <si>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</si>
  <si>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</si>
  <si>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</si>
  <si>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</si>
  <si>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</si>
  <si>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</si>
  <si>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</si>
  <si>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</si>
  <si>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</si>
  <si>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</si>
  <si>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</si>
  <si>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</si>
  <si>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</si>
  <si>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</si>
  <si>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</si>
  <si>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</si>
  <si>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</si>
  <si>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</si>
  <si>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</si>
  <si>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</si>
  <si>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</si>
  <si>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</si>
  <si>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</si>
  <si>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</si>
  <si>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</si>
  <si>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</si>
  <si>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</si>
  <si>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</si>
  <si>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</si>
  <si>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</si>
  <si>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</si>
  <si>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</si>
  <si>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</si>
  <si>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</si>
  <si>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</si>
  <si>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</si>
  <si>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</si>
  <si>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</si>
  <si>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</si>
  <si>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</si>
  <si>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</si>
  <si>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</si>
  <si>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</si>
  <si>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</si>
  <si>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</si>
  <si>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</si>
  <si>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</si>
  <si>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</si>
  <si>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</si>
  <si>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</si>
  <si>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</si>
  <si>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</si>
  <si>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</si>
  <si>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</si>
  <si>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</si>
  <si>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</si>
  <si>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</si>
  <si>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</si>
  <si>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</si>
  <si>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</si>
  <si>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</si>
  <si>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</si>
  <si>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</si>
  <si>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</si>
  <si>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</si>
  <si>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</si>
  <si>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</si>
  <si>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</si>
  <si>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</si>
  <si>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</si>
  <si>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</si>
  <si>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</si>
  <si>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</si>
  <si>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</si>
  <si>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</si>
  <si>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17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</si>
</sst>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75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7" t="s">
        <v>109</v>
      </c>
      <c r="D4" s="188"/>
      <c r="E4" s="188"/>
      <c r="F4" s="189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3" t="s">
        <v>5</v>
      </c>
      <c r="D6" s="184"/>
      <c r="E6" s="182" t="s">
        <v>6</v>
      </c>
      <c r="F6" s="182"/>
      <c r="G6" s="26"/>
      <c r="I6"/>
    </row>
    <row r="7" spans="2:8" s="6" customFormat="1" ht="15">
      <c r="B7" s="27" t="s">
        <v>89</v>
      </c>
      <c r="C7" s="162">
        <v>0.124</v>
      </c>
      <c r="D7" s="14">
        <v>4.374</v>
      </c>
      <c r="E7" s="162">
        <f aca="true" t="shared" si="0" ref="E7:F9">C7*39.3683</f>
        <v>4.881669199999999</v>
      </c>
      <c r="F7" s="13">
        <f t="shared" si="0"/>
        <v>172.1969442</v>
      </c>
      <c r="G7" s="28"/>
      <c r="H7" s="28"/>
    </row>
    <row r="8" spans="2:8" s="6" customFormat="1" ht="15">
      <c r="B8" s="27" t="s">
        <v>97</v>
      </c>
      <c r="C8" s="162">
        <v>0.122</v>
      </c>
      <c r="D8" s="14">
        <v>4.402</v>
      </c>
      <c r="E8" s="162">
        <f t="shared" si="0"/>
        <v>4.802932599999999</v>
      </c>
      <c r="F8" s="13">
        <f t="shared" si="0"/>
        <v>173.2992566</v>
      </c>
      <c r="G8" s="26"/>
      <c r="H8" s="26"/>
    </row>
    <row r="9" spans="2:17" s="6" customFormat="1" ht="15">
      <c r="B9" s="27" t="s">
        <v>104</v>
      </c>
      <c r="C9" s="162">
        <v>0.13</v>
      </c>
      <c r="D9" s="14">
        <v>4.48</v>
      </c>
      <c r="E9" s="162">
        <f t="shared" si="0"/>
        <v>5.117879</v>
      </c>
      <c r="F9" s="13">
        <f t="shared" si="0"/>
        <v>176.36998400000002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2" t="s">
        <v>7</v>
      </c>
      <c r="D11" s="182"/>
      <c r="E11" s="183" t="s">
        <v>6</v>
      </c>
      <c r="F11" s="184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4">
        <v>0.82</v>
      </c>
      <c r="D12" s="13">
        <v>181</v>
      </c>
      <c r="E12" s="164">
        <f>C12/D86</f>
        <v>0.9291784702549575</v>
      </c>
      <c r="F12" s="95">
        <f>D12/D86</f>
        <v>205.09915014164307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90">
        <v>1.01</v>
      </c>
      <c r="D13" s="13">
        <v>175</v>
      </c>
      <c r="E13" s="190">
        <f>C13/D86</f>
        <v>1.1444759206798867</v>
      </c>
      <c r="F13" s="95">
        <f>D13/D86</f>
        <v>198.300283286119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106</v>
      </c>
      <c r="C14" s="190">
        <v>0.57</v>
      </c>
      <c r="D14" s="13">
        <v>177.5</v>
      </c>
      <c r="E14" s="190">
        <f>C14/D86</f>
        <v>0.6458923512747875</v>
      </c>
      <c r="F14" s="95">
        <f>D14/D86</f>
        <v>201.1331444759207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2" t="s">
        <v>87</v>
      </c>
      <c r="D16" s="182"/>
      <c r="E16" s="183" t="s">
        <v>6</v>
      </c>
      <c r="F16" s="184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92</v>
      </c>
      <c r="C17" s="190">
        <v>100</v>
      </c>
      <c r="D17" s="119">
        <v>21400</v>
      </c>
      <c r="E17" s="190">
        <f aca="true" t="shared" si="1" ref="E17:F19">C17/$D$87</f>
        <v>0.9570293808019906</v>
      </c>
      <c r="F17" s="95">
        <f t="shared" si="1"/>
        <v>204.804287491626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27" t="s">
        <v>99</v>
      </c>
      <c r="C18" s="190">
        <v>50</v>
      </c>
      <c r="D18" s="120">
        <v>22400</v>
      </c>
      <c r="E18" s="190">
        <f t="shared" si="1"/>
        <v>0.4785146904009953</v>
      </c>
      <c r="F18" s="95">
        <f t="shared" si="1"/>
        <v>214.3745812996459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107</v>
      </c>
      <c r="C19" s="190">
        <v>120</v>
      </c>
      <c r="D19" s="120">
        <v>22790</v>
      </c>
      <c r="E19" s="190">
        <f t="shared" si="1"/>
        <v>1.1484352569623888</v>
      </c>
      <c r="F19" s="95">
        <f t="shared" si="1"/>
        <v>218.10699588477368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3" t="s">
        <v>5</v>
      </c>
      <c r="D21" s="184"/>
      <c r="E21" s="182" t="s">
        <v>6</v>
      </c>
      <c r="F21" s="182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89</v>
      </c>
      <c r="C22" s="162">
        <v>0.086</v>
      </c>
      <c r="D22" s="14">
        <v>4.8</v>
      </c>
      <c r="E22" s="162">
        <f aca="true" t="shared" si="2" ref="E22:F24">C22*36.7437</f>
        <v>3.1599581999999993</v>
      </c>
      <c r="F22" s="13">
        <f t="shared" si="2"/>
        <v>176.36975999999999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2">
        <v>0.1</v>
      </c>
      <c r="D23" s="14">
        <v>4.95</v>
      </c>
      <c r="E23" s="162">
        <f t="shared" si="2"/>
        <v>3.6743699999999997</v>
      </c>
      <c r="F23" s="13">
        <f t="shared" si="2"/>
        <v>181.881315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0.086</v>
      </c>
      <c r="D24" s="127">
        <v>5.134</v>
      </c>
      <c r="E24" s="162">
        <f t="shared" si="2"/>
        <v>3.1599581999999993</v>
      </c>
      <c r="F24" s="13">
        <f t="shared" si="2"/>
        <v>188.64215579999998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2" t="s">
        <v>9</v>
      </c>
      <c r="D26" s="182"/>
      <c r="E26" s="183" t="s">
        <v>10</v>
      </c>
      <c r="F26" s="184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90">
        <v>0.31</v>
      </c>
      <c r="D27" s="95">
        <v>163</v>
      </c>
      <c r="E27" s="190">
        <f>C27/D86</f>
        <v>0.3512747875354108</v>
      </c>
      <c r="F27" s="95">
        <f>D27/D86</f>
        <v>184.70254957507083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96</v>
      </c>
      <c r="C28" s="190">
        <v>0.3</v>
      </c>
      <c r="D28" s="13">
        <v>168.5</v>
      </c>
      <c r="E28" s="190">
        <f>C28/D86</f>
        <v>0.33994334277620397</v>
      </c>
      <c r="F28" s="95">
        <f>D28/D86</f>
        <v>190.93484419263459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90">
        <v>0.14</v>
      </c>
      <c r="D29" s="13">
        <v>173.5</v>
      </c>
      <c r="E29" s="190">
        <f>C29/D86</f>
        <v>0.1586402266288952</v>
      </c>
      <c r="F29" s="95">
        <f>D29/D86</f>
        <v>196.60056657223797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2" t="s">
        <v>12</v>
      </c>
      <c r="D31" s="182"/>
      <c r="E31" s="182" t="s">
        <v>10</v>
      </c>
      <c r="F31" s="182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90">
        <v>0.34</v>
      </c>
      <c r="D32" s="13">
        <v>365.5</v>
      </c>
      <c r="E32" s="190">
        <f>C32/D86</f>
        <v>0.3852691218130312</v>
      </c>
      <c r="F32" s="95">
        <f>D32/D86</f>
        <v>414.1643059490085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90">
        <v>0.41</v>
      </c>
      <c r="D33" s="13">
        <v>371.5</v>
      </c>
      <c r="E33" s="190">
        <f>C33/$D$86</f>
        <v>0.46458923512747874</v>
      </c>
      <c r="F33" s="95">
        <f>D33/$D$86</f>
        <v>420.9631728045326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101</v>
      </c>
      <c r="C34" s="190">
        <v>0.54</v>
      </c>
      <c r="D34" s="89">
        <v>374.25</v>
      </c>
      <c r="E34" s="190">
        <f>C34/$D$86</f>
        <v>0.6118980169971672</v>
      </c>
      <c r="F34" s="95">
        <f>D34/$D$86</f>
        <v>424.07932011331445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5" t="s">
        <v>5</v>
      </c>
      <c r="D36" s="176"/>
      <c r="E36" s="175" t="s">
        <v>6</v>
      </c>
      <c r="F36" s="176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89</v>
      </c>
      <c r="C37" s="162">
        <v>0.036</v>
      </c>
      <c r="D37" s="99">
        <v>2.09</v>
      </c>
      <c r="E37" s="162">
        <f aca="true" t="shared" si="3" ref="E37:F39">C37*58.0164</f>
        <v>2.0885903999999997</v>
      </c>
      <c r="F37" s="95">
        <f t="shared" si="3"/>
        <v>121.25427599999999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2">
        <v>0.026</v>
      </c>
      <c r="D38" s="99">
        <v>2.184</v>
      </c>
      <c r="E38" s="162">
        <f t="shared" si="3"/>
        <v>1.5084263999999998</v>
      </c>
      <c r="F38" s="95">
        <f t="shared" si="3"/>
        <v>126.7078176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2">
        <v>0.04</v>
      </c>
      <c r="D39" s="99">
        <v>2.254</v>
      </c>
      <c r="E39" s="162">
        <f t="shared" si="3"/>
        <v>2.320656</v>
      </c>
      <c r="F39" s="95">
        <f t="shared" si="3"/>
        <v>130.7689656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3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5" t="s">
        <v>5</v>
      </c>
      <c r="D41" s="176"/>
      <c r="E41" s="175" t="s">
        <v>6</v>
      </c>
      <c r="F41" s="176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89</v>
      </c>
      <c r="C42" s="162">
        <v>0.25</v>
      </c>
      <c r="D42" s="99">
        <v>11.594</v>
      </c>
      <c r="E42" s="162">
        <f aca="true" t="shared" si="4" ref="E42:F44">C42*36.7437</f>
        <v>9.185925</v>
      </c>
      <c r="F42" s="95">
        <f t="shared" si="4"/>
        <v>426.00645779999996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98</v>
      </c>
      <c r="C43" s="162">
        <v>0.264</v>
      </c>
      <c r="D43" s="99">
        <v>11.6</v>
      </c>
      <c r="E43" s="162">
        <f t="shared" si="4"/>
        <v>9.700336799999999</v>
      </c>
      <c r="F43" s="95">
        <f t="shared" si="4"/>
        <v>426.22691999999995</v>
      </c>
      <c r="G43" s="28"/>
      <c r="H43" s="26"/>
      <c r="K43" s="25"/>
      <c r="L43" s="25"/>
      <c r="M43" s="25"/>
    </row>
    <row r="44" spans="2:13" s="6" customFormat="1" ht="15">
      <c r="B44" s="27" t="s">
        <v>97</v>
      </c>
      <c r="C44" s="162">
        <v>0.28</v>
      </c>
      <c r="D44" s="99">
        <v>11.512</v>
      </c>
      <c r="E44" s="162">
        <f t="shared" si="4"/>
        <v>10.288236</v>
      </c>
      <c r="F44" s="95">
        <f t="shared" si="4"/>
        <v>422.99347439999997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2" t="s">
        <v>86</v>
      </c>
      <c r="D46" s="182"/>
      <c r="E46" s="183" t="s">
        <v>6</v>
      </c>
      <c r="F46" s="184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65">
        <v>100</v>
      </c>
      <c r="D47" s="126">
        <v>44000</v>
      </c>
      <c r="E47" s="163">
        <f aca="true" t="shared" si="5" ref="E47:F49">C47/$D$87</f>
        <v>0.9570293808019906</v>
      </c>
      <c r="F47" s="95">
        <f t="shared" si="5"/>
        <v>421.0929275528759</v>
      </c>
      <c r="G47" s="32"/>
      <c r="H47" s="32"/>
      <c r="I47" s="24"/>
      <c r="K47" s="25"/>
      <c r="L47" s="25"/>
      <c r="M47" s="25"/>
    </row>
    <row r="48" spans="2:13" s="6" customFormat="1" ht="15">
      <c r="B48" s="27" t="s">
        <v>100</v>
      </c>
      <c r="C48" s="168">
        <v>10</v>
      </c>
      <c r="D48" s="121">
        <v>46110</v>
      </c>
      <c r="E48" s="162">
        <f t="shared" si="5"/>
        <v>0.09570293808019907</v>
      </c>
      <c r="F48" s="95">
        <f t="shared" si="5"/>
        <v>441.2862474877979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108</v>
      </c>
      <c r="C49" s="168">
        <v>100</v>
      </c>
      <c r="D49" s="121">
        <v>51400</v>
      </c>
      <c r="E49" s="162">
        <f t="shared" si="5"/>
        <v>0.9570293808019906</v>
      </c>
      <c r="F49" s="95">
        <f t="shared" si="5"/>
        <v>491.9131017322232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5" t="s">
        <v>17</v>
      </c>
      <c r="D51" s="176"/>
      <c r="E51" s="175" t="s">
        <v>6</v>
      </c>
      <c r="F51" s="176"/>
      <c r="G51" s="32"/>
      <c r="H51" s="32"/>
      <c r="I51" s="24"/>
      <c r="J51" s="6"/>
    </row>
    <row r="52" spans="2:13" s="24" customFormat="1" ht="15.75" thickBot="1">
      <c r="B52" s="27" t="s">
        <v>89</v>
      </c>
      <c r="C52" s="162">
        <v>9.7</v>
      </c>
      <c r="D52" s="100">
        <v>408.8</v>
      </c>
      <c r="E52" s="162">
        <f aca="true" t="shared" si="6" ref="E52:F54">C52*1.1023</f>
        <v>10.692309999999999</v>
      </c>
      <c r="F52" s="100">
        <f t="shared" si="6"/>
        <v>450.62024</v>
      </c>
      <c r="G52" s="28"/>
      <c r="H52" s="26"/>
      <c r="K52" s="6"/>
      <c r="L52" s="6"/>
      <c r="M52" s="6"/>
    </row>
    <row r="53" spans="2:19" s="24" customFormat="1" ht="15.75" thickBot="1">
      <c r="B53" s="27" t="s">
        <v>98</v>
      </c>
      <c r="C53" s="162">
        <v>10.6</v>
      </c>
      <c r="D53" s="100">
        <v>407.7</v>
      </c>
      <c r="E53" s="162">
        <f t="shared" si="6"/>
        <v>11.68438</v>
      </c>
      <c r="F53" s="100">
        <f t="shared" si="6"/>
        <v>449.40771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97</v>
      </c>
      <c r="C54" s="162">
        <v>10.9</v>
      </c>
      <c r="D54" s="147">
        <v>406.7</v>
      </c>
      <c r="E54" s="162">
        <f t="shared" si="6"/>
        <v>12.015070000000001</v>
      </c>
      <c r="F54" s="100">
        <f t="shared" si="6"/>
        <v>448.30541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5" t="s">
        <v>19</v>
      </c>
      <c r="D56" s="176"/>
      <c r="E56" s="175" t="s">
        <v>20</v>
      </c>
      <c r="F56" s="176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89</v>
      </c>
      <c r="C57" s="190">
        <v>0.77</v>
      </c>
      <c r="D57" s="95">
        <v>31.9</v>
      </c>
      <c r="E57" s="190">
        <f aca="true" t="shared" si="7" ref="E57:F59">C57/454*1000</f>
        <v>1.696035242290749</v>
      </c>
      <c r="F57" s="95">
        <f t="shared" si="7"/>
        <v>70.26431718061674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98</v>
      </c>
      <c r="C58" s="190">
        <v>0.76</v>
      </c>
      <c r="D58" s="95">
        <v>32.02</v>
      </c>
      <c r="E58" s="190">
        <f t="shared" si="7"/>
        <v>1.6740088105726871</v>
      </c>
      <c r="F58" s="95">
        <f t="shared" si="7"/>
        <v>70.52863436123349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97</v>
      </c>
      <c r="C59" s="190">
        <v>0.75</v>
      </c>
      <c r="D59" s="95">
        <v>32.15</v>
      </c>
      <c r="E59" s="190">
        <f t="shared" si="7"/>
        <v>1.6519823788546255</v>
      </c>
      <c r="F59" s="95">
        <f t="shared" si="7"/>
        <v>70.81497797356829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5" t="s">
        <v>22</v>
      </c>
      <c r="D61" s="176"/>
      <c r="E61" s="175" t="s">
        <v>6</v>
      </c>
      <c r="F61" s="176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89</v>
      </c>
      <c r="C62" s="163">
        <v>0.015</v>
      </c>
      <c r="D62" s="99">
        <v>11.33</v>
      </c>
      <c r="E62" s="163">
        <f aca="true" t="shared" si="8" ref="E62:F64">C62*22.0462</f>
        <v>0.33069299999999996</v>
      </c>
      <c r="F62" s="95">
        <f t="shared" si="8"/>
        <v>249.783446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3">
        <v>0.025</v>
      </c>
      <c r="D63" s="99">
        <v>11.595</v>
      </c>
      <c r="E63" s="163">
        <f t="shared" si="8"/>
        <v>0.551155</v>
      </c>
      <c r="F63" s="95">
        <f t="shared" si="8"/>
        <v>255.625689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105</v>
      </c>
      <c r="C64" s="163">
        <v>0.025</v>
      </c>
      <c r="D64" s="127">
        <v>11.8</v>
      </c>
      <c r="E64" s="163">
        <f t="shared" si="8"/>
        <v>0.551155</v>
      </c>
      <c r="F64" s="95">
        <f t="shared" si="8"/>
        <v>260.14516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5" t="s">
        <v>24</v>
      </c>
      <c r="D66" s="176"/>
      <c r="E66" s="175" t="s">
        <v>25</v>
      </c>
      <c r="F66" s="176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89</v>
      </c>
      <c r="C67" s="162">
        <v>0.016</v>
      </c>
      <c r="D67" s="99">
        <v>1.679</v>
      </c>
      <c r="E67" s="162">
        <f aca="true" t="shared" si="9" ref="E67:F69">C67/3.785</f>
        <v>0.004227212681638045</v>
      </c>
      <c r="F67" s="95">
        <f t="shared" si="9"/>
        <v>0.44359313077939233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98</v>
      </c>
      <c r="C68" s="162">
        <v>0.018</v>
      </c>
      <c r="D68" s="99">
        <v>1.659</v>
      </c>
      <c r="E68" s="162">
        <f t="shared" si="9"/>
        <v>0.0047556142668428</v>
      </c>
      <c r="F68" s="95">
        <f t="shared" si="9"/>
        <v>0.43830911492734476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97</v>
      </c>
      <c r="C69" s="162">
        <v>0.018</v>
      </c>
      <c r="D69" s="99">
        <v>1.63</v>
      </c>
      <c r="E69" s="162">
        <f t="shared" si="9"/>
        <v>0.0047556142668428</v>
      </c>
      <c r="F69" s="95">
        <f t="shared" si="9"/>
        <v>0.4306472919418758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5" t="s">
        <v>27</v>
      </c>
      <c r="D71" s="176"/>
      <c r="E71" s="175" t="s">
        <v>28</v>
      </c>
      <c r="F71" s="176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95</v>
      </c>
      <c r="C72" s="166">
        <v>0.0015</v>
      </c>
      <c r="D72" s="103">
        <v>0.79275</v>
      </c>
      <c r="E72" s="166">
        <f>C72/454*100</f>
        <v>0.0003303964757709251</v>
      </c>
      <c r="F72" s="101">
        <f>D72/454*1000</f>
        <v>1.7461453744493391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89</v>
      </c>
      <c r="C73" s="191">
        <v>0</v>
      </c>
      <c r="D73" s="103">
        <v>0.877</v>
      </c>
      <c r="E73" s="191">
        <f>C73/454*100</f>
        <v>0</v>
      </c>
      <c r="F73" s="101">
        <f>D73/454*1000</f>
        <v>1.9317180616740088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98</v>
      </c>
      <c r="C74" s="167">
        <v>0.00875</v>
      </c>
      <c r="D74" s="103">
        <v>0.95</v>
      </c>
      <c r="E74" s="167">
        <f>C74/454*100</f>
        <v>0.0019273127753303965</v>
      </c>
      <c r="F74" s="101">
        <f>D74/454*1000</f>
        <v>2.092511013215859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6" t="s">
        <v>27</v>
      </c>
      <c r="D76" s="186"/>
      <c r="E76" s="175" t="s">
        <v>30</v>
      </c>
      <c r="F76" s="176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90</v>
      </c>
      <c r="C77" s="192">
        <v>0.0008</v>
      </c>
      <c r="D77" s="128">
        <v>0.1971</v>
      </c>
      <c r="E77" s="192">
        <f aca="true" t="shared" si="10" ref="E77:F79">C77/454*1000000</f>
        <v>1.762114537444934</v>
      </c>
      <c r="F77" s="95">
        <f t="shared" si="10"/>
        <v>434.1409691629956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94</v>
      </c>
      <c r="C78" s="192">
        <v>0.0014</v>
      </c>
      <c r="D78" s="128">
        <v>0.1993</v>
      </c>
      <c r="E78" s="192">
        <f t="shared" si="10"/>
        <v>3.0837004405286343</v>
      </c>
      <c r="F78" s="95">
        <f t="shared" si="10"/>
        <v>438.9867841409692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102</v>
      </c>
      <c r="C79" s="192">
        <v>0.0018</v>
      </c>
      <c r="D79" s="128">
        <v>0.2008</v>
      </c>
      <c r="E79" s="192">
        <f t="shared" si="10"/>
        <v>3.9647577092511015</v>
      </c>
      <c r="F79" s="95">
        <f t="shared" si="10"/>
        <v>442.29074889867843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1.1332</v>
      </c>
      <c r="F85" s="160">
        <v>0.0096</v>
      </c>
      <c r="G85" s="160">
        <v>1.4701</v>
      </c>
      <c r="H85" s="160">
        <v>1.0409</v>
      </c>
      <c r="I85" s="160">
        <v>0.782</v>
      </c>
      <c r="J85" s="160">
        <v>0.748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0.8825</v>
      </c>
      <c r="E86" s="161" t="s">
        <v>83</v>
      </c>
      <c r="F86" s="161">
        <v>0.0084</v>
      </c>
      <c r="G86" s="161">
        <v>1.2973</v>
      </c>
      <c r="H86" s="161">
        <v>0.9186</v>
      </c>
      <c r="I86" s="161">
        <v>0.6901</v>
      </c>
      <c r="J86" s="161">
        <v>0.6601</v>
      </c>
      <c r="K86" s="161">
        <v>0.1137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104.49</v>
      </c>
      <c r="E87" s="160">
        <v>118.4081</v>
      </c>
      <c r="F87" s="160" t="s">
        <v>83</v>
      </c>
      <c r="G87" s="160">
        <v>153.6107</v>
      </c>
      <c r="H87" s="160">
        <v>108.7644</v>
      </c>
      <c r="I87" s="160">
        <v>81.7094</v>
      </c>
      <c r="J87" s="160">
        <v>78.1585</v>
      </c>
      <c r="K87" s="160">
        <v>13.4643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0.6802</v>
      </c>
      <c r="E88" s="161">
        <v>0.7708</v>
      </c>
      <c r="F88" s="161">
        <v>0.0065</v>
      </c>
      <c r="G88" s="161" t="s">
        <v>83</v>
      </c>
      <c r="H88" s="161">
        <v>0.7081</v>
      </c>
      <c r="I88" s="161">
        <v>0.5319</v>
      </c>
      <c r="J88" s="161">
        <v>0.5088</v>
      </c>
      <c r="K88" s="161">
        <v>0.0877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0.9607</v>
      </c>
      <c r="E89" s="160">
        <v>1.0887</v>
      </c>
      <c r="F89" s="160">
        <v>0.0092</v>
      </c>
      <c r="G89" s="160">
        <v>1.4123</v>
      </c>
      <c r="H89" s="160" t="s">
        <v>83</v>
      </c>
      <c r="I89" s="160">
        <v>0.7513</v>
      </c>
      <c r="J89" s="160">
        <v>0.7186</v>
      </c>
      <c r="K89" s="160">
        <v>0.1238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1.2788</v>
      </c>
      <c r="E90" s="161">
        <v>1.4491</v>
      </c>
      <c r="F90" s="161">
        <v>0.0122</v>
      </c>
      <c r="G90" s="161">
        <v>1.88</v>
      </c>
      <c r="H90" s="161">
        <v>1.3311</v>
      </c>
      <c r="I90" s="161" t="s">
        <v>83</v>
      </c>
      <c r="J90" s="161">
        <v>0.9565</v>
      </c>
      <c r="K90" s="161">
        <v>0.1648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1.3369</v>
      </c>
      <c r="E91" s="160">
        <v>1.515</v>
      </c>
      <c r="F91" s="160">
        <v>0.0128</v>
      </c>
      <c r="G91" s="160">
        <v>1.9654</v>
      </c>
      <c r="H91" s="160">
        <v>1.3916</v>
      </c>
      <c r="I91" s="160">
        <v>1.0454</v>
      </c>
      <c r="J91" s="160" t="s">
        <v>83</v>
      </c>
      <c r="K91" s="160">
        <v>0.1723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7.7605</v>
      </c>
      <c r="E92" s="161">
        <v>8.7942</v>
      </c>
      <c r="F92" s="161">
        <v>0.0743</v>
      </c>
      <c r="G92" s="161">
        <v>11.4087</v>
      </c>
      <c r="H92" s="161">
        <v>8.078</v>
      </c>
      <c r="I92" s="161">
        <v>6.0686</v>
      </c>
      <c r="J92" s="161">
        <v>5.8049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91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88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5" t="s">
        <v>64</v>
      </c>
      <c r="C114" s="185"/>
      <c r="D114" s="185"/>
      <c r="E114" s="185"/>
      <c r="F114" s="185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69" t="s">
        <v>65</v>
      </c>
      <c r="C115" s="169"/>
      <c r="D115" s="169"/>
      <c r="E115" s="169"/>
      <c r="F115" s="169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69" t="s">
        <v>66</v>
      </c>
      <c r="C116" s="169"/>
      <c r="D116" s="169"/>
      <c r="E116" s="169"/>
      <c r="F116" s="169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69" t="s">
        <v>67</v>
      </c>
      <c r="C117" s="169"/>
      <c r="D117" s="169"/>
      <c r="E117" s="169"/>
      <c r="F117" s="169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69" t="s">
        <v>68</v>
      </c>
      <c r="C118" s="169"/>
      <c r="D118" s="169"/>
      <c r="E118" s="169"/>
      <c r="F118" s="169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69" t="s">
        <v>69</v>
      </c>
      <c r="C119" s="169"/>
      <c r="D119" s="169"/>
      <c r="E119" s="169"/>
      <c r="F119" s="169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69" t="s">
        <v>70</v>
      </c>
      <c r="C120" s="169"/>
      <c r="D120" s="169"/>
      <c r="E120" s="169"/>
      <c r="F120" s="169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1" t="s">
        <v>71</v>
      </c>
      <c r="C121" s="181"/>
      <c r="D121" s="181"/>
      <c r="E121" s="181"/>
      <c r="F121" s="181"/>
    </row>
    <row r="123" spans="2:6" ht="15.75">
      <c r="B123" s="46" t="s">
        <v>72</v>
      </c>
      <c r="C123" s="172"/>
      <c r="D123" s="173"/>
      <c r="E123" s="173"/>
      <c r="F123" s="174"/>
    </row>
    <row r="124" spans="2:6" ht="30.75" customHeight="1">
      <c r="B124" s="46" t="s">
        <v>73</v>
      </c>
      <c r="C124" s="171" t="s">
        <v>74</v>
      </c>
      <c r="D124" s="171"/>
      <c r="E124" s="172" t="s">
        <v>75</v>
      </c>
      <c r="F124" s="174"/>
    </row>
    <row r="125" spans="2:6" ht="30.75" customHeight="1">
      <c r="B125" s="46" t="s">
        <v>76</v>
      </c>
      <c r="C125" s="171" t="s">
        <v>77</v>
      </c>
      <c r="D125" s="171"/>
      <c r="E125" s="172" t="s">
        <v>78</v>
      </c>
      <c r="F125" s="174"/>
    </row>
    <row r="126" spans="2:6" ht="15" customHeight="1">
      <c r="B126" s="170" t="s">
        <v>79</v>
      </c>
      <c r="C126" s="171" t="s">
        <v>80</v>
      </c>
      <c r="D126" s="171"/>
      <c r="E126" s="177" t="s">
        <v>81</v>
      </c>
      <c r="F126" s="178"/>
    </row>
    <row r="127" spans="2:6" ht="15" customHeight="1">
      <c r="B127" s="170"/>
      <c r="C127" s="171"/>
      <c r="D127" s="171"/>
      <c r="E127" s="179"/>
      <c r="F127" s="18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2016-06-21T06:29:56Z</dcterms:modified>
  <cp:category/>
  <cp:version/>
  <cp:contentType/>
  <cp:contentStatus/>
</cp:coreProperties>
</file>