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<sst xmlns="http://schemas.openxmlformats.org/spreadsheetml/2006/main" count="172" uniqueCount="102">
  <si>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</si>
  <si>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</si>
  <si>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</si>
  <si>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</si>
  <si>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</si>
  <si>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</si>
  <si>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</si>
  <si>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</si>
  <si>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</si>
  <si>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</si>
  <si>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</si>
  <si>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</si>
  <si>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</si>
  <si>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</si>
  <si>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</si>
  <si>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</si>
  <si>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</si>
  <si>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</si>
  <si>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</si>
  <si>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</si>
  <si>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</si>
  <si>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</si>
  <si>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</si>
  <si>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</si>
  <si>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</si>
  <si>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</si>
  <si>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</si>
  <si>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</si>
  <si>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</si>
  <si>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</si>
  <si>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</si>
  <si>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</si>
  <si>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</si>
  <si>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</si>
  <si>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</si>
  <si>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</si>
  <si>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</si>
  <si>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</si>
  <si>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</si>
  <si>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</si>
  <si>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</si>
  <si>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</si>
  <si>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</si>
  <si>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</si>
  <si>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</si>
  <si>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</si>
  <si>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</si>
  <si>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</si>
  <si>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</si>
  <si>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</si>
  <si>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</si>
  <si>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</si>
  <si>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</si>
  <si>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</si>
  <si>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</si>
  <si>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</si>
  <si>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</si>
  <si>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</si>
  <si>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</si>
  <si>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</si>
  <si>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</si>
  <si>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</si>
  <si>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</si>
  <si>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</si>
  <si>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</si>
  <si>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</si>
  <si>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</si>
  <si>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</si>
  <si>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</si>
  <si>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</si>
  <si>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</si>
  <si>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</si>
  <si>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</si>
  <si>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</si>
  <si>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</si>
  <si>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</si>
  <si>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</si>
  <si>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</si>
  <si>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</si>
  <si>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</si>
  <si>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</si>
  <si>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</si>
  <si>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</si>
  <si>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</si>
  <si>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</si>
  <si>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</si>
  <si>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</si>
  <si>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</si>
  <si>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</si>
  <si>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</si>
  <si>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</si>
  <si>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</si>
  <si>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</si>
  <si>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</si>
  <si>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</si>
  <si>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</si>
  <si>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</si>
  <si>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</si>
  <si>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</si>
  <si>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</si>
  <si>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</si>
  <si>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 xml:space="preserve">                                   17 березня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</si>
</sst>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92" fontId="79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88" fontId="79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54" t="s">
        <v>101</v>
      </c>
      <c r="D4" s="155"/>
      <c r="E4" s="155"/>
      <c r="F4" s="15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0.106</v>
      </c>
      <c r="D7" s="13">
        <v>3.44</v>
      </c>
      <c r="E7" s="110">
        <v>0.079</v>
      </c>
      <c r="F7" s="12">
        <v>151.33</v>
      </c>
    </row>
    <row r="8" spans="2:6" s="5" customFormat="1" ht="15">
      <c r="B8" s="23" t="s">
        <v>89</v>
      </c>
      <c r="C8" s="110">
        <v>0.084</v>
      </c>
      <c r="D8" s="13">
        <v>3.5</v>
      </c>
      <c r="E8" s="110">
        <v>0</v>
      </c>
      <c r="F8" s="12">
        <v>153.93</v>
      </c>
    </row>
    <row r="9" spans="2:17" s="5" customFormat="1" ht="15">
      <c r="B9" s="23" t="s">
        <v>99</v>
      </c>
      <c r="C9" s="110">
        <v>0.062</v>
      </c>
      <c r="D9" s="13">
        <v>3.54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28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90</v>
      </c>
      <c r="C12" s="135">
        <v>1.86</v>
      </c>
      <c r="D12" s="68">
        <v>164</v>
      </c>
      <c r="E12" s="135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91</v>
      </c>
      <c r="C13" s="135">
        <v>1.37</v>
      </c>
      <c r="D13" s="12">
        <v>167</v>
      </c>
      <c r="E13" s="135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93</v>
      </c>
      <c r="C14" s="135">
        <v>0.75</v>
      </c>
      <c r="D14" s="12">
        <v>167.5</v>
      </c>
      <c r="E14" s="135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53" t="s">
        <v>74</v>
      </c>
      <c r="D16" s="153"/>
      <c r="E16" s="151" t="s">
        <v>6</v>
      </c>
      <c r="F16" s="15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83</v>
      </c>
      <c r="C17" s="123">
        <v>0</v>
      </c>
      <c r="D17" s="84" t="s">
        <v>72</v>
      </c>
      <c r="E17" s="126">
        <f aca="true" t="shared" si="0" ref="E17:F19">C17/$D$87</f>
        <v>0</v>
      </c>
      <c r="F17" s="68" t="s">
        <v>72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88</v>
      </c>
      <c r="C18" s="137">
        <v>400</v>
      </c>
      <c r="D18" s="84">
        <v>20750</v>
      </c>
      <c r="E18" s="124">
        <f t="shared" si="0"/>
        <v>3.7257824143070044</v>
      </c>
      <c r="F18" s="68">
        <f t="shared" si="0"/>
        <v>193.27496274217586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94</v>
      </c>
      <c r="C19" s="139">
        <v>70</v>
      </c>
      <c r="D19" s="84">
        <v>23120</v>
      </c>
      <c r="E19" s="135">
        <f t="shared" si="0"/>
        <v>0.6520119225037257</v>
      </c>
      <c r="F19" s="68">
        <f t="shared" si="0"/>
        <v>215.35022354694485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1" t="s">
        <v>5</v>
      </c>
      <c r="D21" s="152"/>
      <c r="E21" s="153" t="s">
        <v>6</v>
      </c>
      <c r="F21" s="15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31">
        <v>0.012</v>
      </c>
      <c r="D22" s="13">
        <v>4.98</v>
      </c>
      <c r="E22" s="131">
        <f aca="true" t="shared" si="1" ref="E22:F24">C22*36.7437</f>
        <v>0.4409244</v>
      </c>
      <c r="F22" s="12">
        <f t="shared" si="1"/>
        <v>182.983626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89</v>
      </c>
      <c r="C23" s="131">
        <v>0.004</v>
      </c>
      <c r="D23" s="13">
        <v>4.994</v>
      </c>
      <c r="E23" s="131">
        <f t="shared" si="1"/>
        <v>0.1469748</v>
      </c>
      <c r="F23" s="12">
        <f t="shared" si="1"/>
        <v>183.49803779999996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99</v>
      </c>
      <c r="C24" s="131">
        <v>0.002</v>
      </c>
      <c r="D24" s="72">
        <v>5.052</v>
      </c>
      <c r="E24" s="131">
        <f t="shared" si="1"/>
        <v>0.0734874</v>
      </c>
      <c r="F24" s="12">
        <f t="shared" si="1"/>
        <v>185.62917239999996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3" t="s">
        <v>9</v>
      </c>
      <c r="D26" s="153"/>
      <c r="E26" s="151" t="s">
        <v>10</v>
      </c>
      <c r="F26" s="15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31">
        <v>2.28</v>
      </c>
      <c r="D27" s="68">
        <v>179.25</v>
      </c>
      <c r="E27" s="161">
        <f>C27*36.7437</f>
        <v>83.77563599999999</v>
      </c>
      <c r="F27" s="68">
        <f>D27/$D$86</f>
        <v>196.86985172981878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87</v>
      </c>
      <c r="C28" s="131">
        <v>1.66</v>
      </c>
      <c r="D28" s="12">
        <v>176.38</v>
      </c>
      <c r="E28" s="161">
        <f>C28*36.7437</f>
        <v>60.99454199999999</v>
      </c>
      <c r="F28" s="68">
        <f>D28/$D$86</f>
        <v>193.71773750686435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98</v>
      </c>
      <c r="C29" s="131">
        <v>1.84</v>
      </c>
      <c r="D29" s="12">
        <v>180</v>
      </c>
      <c r="E29" s="161">
        <f>C29*36.7437</f>
        <v>67.608408</v>
      </c>
      <c r="F29" s="68">
        <f>D29/$D$86</f>
        <v>197.69357495881385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3" t="s">
        <v>12</v>
      </c>
      <c r="D31" s="153"/>
      <c r="E31" s="153" t="s">
        <v>10</v>
      </c>
      <c r="F31" s="15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5">
        <v>2.76</v>
      </c>
      <c r="D32" s="12">
        <v>344.75</v>
      </c>
      <c r="E32" s="135">
        <f>C32/$D$86</f>
        <v>3.031301482701812</v>
      </c>
      <c r="F32" s="68">
        <f aca="true" t="shared" si="2" ref="E32:F34">D32/$D$86</f>
        <v>378.6381109280615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35">
        <v>2.12</v>
      </c>
      <c r="D33" s="12">
        <v>348.5</v>
      </c>
      <c r="E33" s="135">
        <f t="shared" si="2"/>
        <v>2.328390993959363</v>
      </c>
      <c r="F33" s="68">
        <f t="shared" si="2"/>
        <v>382.7567270730368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93</v>
      </c>
      <c r="C34" s="135">
        <v>1.65</v>
      </c>
      <c r="D34" s="12">
        <v>353.25</v>
      </c>
      <c r="E34" s="135">
        <f t="shared" si="2"/>
        <v>1.8121911037891267</v>
      </c>
      <c r="F34" s="68">
        <f t="shared" si="2"/>
        <v>387.97364085667215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4" t="s">
        <v>5</v>
      </c>
      <c r="D36" s="145"/>
      <c r="E36" s="144" t="s">
        <v>6</v>
      </c>
      <c r="F36" s="14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10">
        <v>0.06</v>
      </c>
      <c r="D37" s="72">
        <v>2.534</v>
      </c>
      <c r="E37" s="110">
        <f aca="true" t="shared" si="3" ref="E37:F39">C37*58.0164</f>
        <v>3.480984</v>
      </c>
      <c r="F37" s="68">
        <f t="shared" si="3"/>
        <v>147.01355759999998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89</v>
      </c>
      <c r="C38" s="110">
        <v>0.062</v>
      </c>
      <c r="D38" s="72">
        <v>2.564</v>
      </c>
      <c r="E38" s="110">
        <f t="shared" si="3"/>
        <v>3.5970168</v>
      </c>
      <c r="F38" s="68">
        <f t="shared" si="3"/>
        <v>148.7540496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99</v>
      </c>
      <c r="C39" s="110">
        <v>0.054</v>
      </c>
      <c r="D39" s="72">
        <v>2.544</v>
      </c>
      <c r="E39" s="110">
        <f t="shared" si="3"/>
        <v>3.1328856</v>
      </c>
      <c r="F39" s="68">
        <f t="shared" si="3"/>
        <v>147.5937216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4" t="s">
        <v>5</v>
      </c>
      <c r="D41" s="145"/>
      <c r="E41" s="144" t="s">
        <v>6</v>
      </c>
      <c r="F41" s="1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1">
        <v>0.024</v>
      </c>
      <c r="D42" s="72">
        <v>8.23</v>
      </c>
      <c r="E42" s="131">
        <f>C42*36.7437</f>
        <v>0.8818488</v>
      </c>
      <c r="F42" s="68">
        <f aca="true" t="shared" si="4" ref="E42:F44">D42*36.7437</f>
        <v>302.400651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89</v>
      </c>
      <c r="C43" s="131">
        <v>0.004</v>
      </c>
      <c r="D43" s="72">
        <v>8.314</v>
      </c>
      <c r="E43" s="131">
        <f t="shared" si="4"/>
        <v>0.1469748</v>
      </c>
      <c r="F43" s="68">
        <f t="shared" si="4"/>
        <v>305.48712179999995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100</v>
      </c>
      <c r="C44" s="110">
        <v>0.004</v>
      </c>
      <c r="D44" s="72">
        <v>8.354</v>
      </c>
      <c r="E44" s="110">
        <f t="shared" si="4"/>
        <v>0.1469748</v>
      </c>
      <c r="F44" s="68">
        <f t="shared" si="4"/>
        <v>306.95686979999994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3" t="s">
        <v>73</v>
      </c>
      <c r="D46" s="153"/>
      <c r="E46" s="151" t="s">
        <v>6</v>
      </c>
      <c r="F46" s="152"/>
      <c r="G46" s="22"/>
      <c r="H46" s="22"/>
      <c r="I46" s="22"/>
      <c r="K46" s="22"/>
      <c r="L46" s="22"/>
      <c r="M46" s="22"/>
    </row>
    <row r="47" spans="2:13" s="5" customFormat="1" ht="15">
      <c r="B47" s="23" t="s">
        <v>84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95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96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5"/>
    </row>
    <row r="52" spans="2:19" s="21" customFormat="1" ht="15">
      <c r="B52" s="23" t="s">
        <v>81</v>
      </c>
      <c r="C52" s="139">
        <v>2</v>
      </c>
      <c r="D52" s="73">
        <v>298</v>
      </c>
      <c r="E52" s="131">
        <f>C52*1.1023</f>
        <v>2.2046</v>
      </c>
      <c r="F52" s="73">
        <f aca="true" t="shared" si="5" ref="E52:F54">D52*1.1023</f>
        <v>328.4854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89</v>
      </c>
      <c r="C53" s="137">
        <v>1</v>
      </c>
      <c r="D53" s="73">
        <v>296.5</v>
      </c>
      <c r="E53" s="110">
        <f t="shared" si="5"/>
        <v>1.1023</v>
      </c>
      <c r="F53" s="73">
        <f t="shared" si="5"/>
        <v>326.83195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100</v>
      </c>
      <c r="C54" s="137">
        <v>1.8</v>
      </c>
      <c r="D54" s="73">
        <v>296.7</v>
      </c>
      <c r="E54" s="110">
        <f>C54*1.1023</f>
        <v>1.9841400000000002</v>
      </c>
      <c r="F54" s="73">
        <f t="shared" si="5"/>
        <v>327.05241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4" t="s">
        <v>18</v>
      </c>
      <c r="D56" s="145"/>
      <c r="E56" s="144" t="s">
        <v>19</v>
      </c>
      <c r="F56" s="14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5">
        <v>0.25</v>
      </c>
      <c r="D57" s="68">
        <v>25.47</v>
      </c>
      <c r="E57" s="135">
        <f>C57/454*1000</f>
        <v>0.5506607929515419</v>
      </c>
      <c r="F57" s="68">
        <f aca="true" t="shared" si="6" ref="E57:F59">D57/454*1000</f>
        <v>56.10132158590308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89</v>
      </c>
      <c r="C58" s="135">
        <v>0.25</v>
      </c>
      <c r="D58" s="68">
        <v>25.56</v>
      </c>
      <c r="E58" s="135">
        <f t="shared" si="6"/>
        <v>0.5506607929515419</v>
      </c>
      <c r="F58" s="68">
        <f t="shared" si="6"/>
        <v>56.29955947136563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100</v>
      </c>
      <c r="C59" s="135">
        <v>0.24</v>
      </c>
      <c r="D59" s="68">
        <v>25.74</v>
      </c>
      <c r="E59" s="135">
        <f t="shared" si="6"/>
        <v>0.5286343612334802</v>
      </c>
      <c r="F59" s="68">
        <f t="shared" si="6"/>
        <v>56.69603524229075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2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4" t="s">
        <v>21</v>
      </c>
      <c r="D61" s="145"/>
      <c r="E61" s="144" t="s">
        <v>6</v>
      </c>
      <c r="F61" s="14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0.335</v>
      </c>
      <c r="D62" s="72">
        <v>13.94</v>
      </c>
      <c r="E62" s="131">
        <f aca="true" t="shared" si="7" ref="E62:F64">C62*22.026</f>
        <v>7.378710000000001</v>
      </c>
      <c r="F62" s="68">
        <f t="shared" si="7"/>
        <v>307.04244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89</v>
      </c>
      <c r="C63" s="131">
        <v>0.265</v>
      </c>
      <c r="D63" s="72">
        <v>13.75</v>
      </c>
      <c r="E63" s="131">
        <f t="shared" si="7"/>
        <v>5.83689</v>
      </c>
      <c r="F63" s="68">
        <f t="shared" si="7"/>
        <v>302.8575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99</v>
      </c>
      <c r="C64" s="131">
        <v>0.045</v>
      </c>
      <c r="D64" s="72">
        <v>11.95</v>
      </c>
      <c r="E64" s="131">
        <f t="shared" si="7"/>
        <v>0.99117</v>
      </c>
      <c r="F64" s="68">
        <f t="shared" si="7"/>
        <v>263.2107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4" t="s">
        <v>77</v>
      </c>
      <c r="D66" s="145"/>
      <c r="E66" s="144" t="s">
        <v>23</v>
      </c>
      <c r="F66" s="14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92</v>
      </c>
      <c r="C67" s="110">
        <v>0.04</v>
      </c>
      <c r="D67" s="72">
        <v>1.02</v>
      </c>
      <c r="E67" s="110">
        <f aca="true" t="shared" si="8" ref="E67:F69">C67/3.785</f>
        <v>0.010568031704095112</v>
      </c>
      <c r="F67" s="68">
        <f t="shared" si="8"/>
        <v>0.26948480845442535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10">
        <v>0.047</v>
      </c>
      <c r="D68" s="72">
        <v>1.036</v>
      </c>
      <c r="E68" s="110">
        <f t="shared" si="8"/>
        <v>0.012417437252311756</v>
      </c>
      <c r="F68" s="68">
        <f t="shared" si="8"/>
        <v>0.2737120211360634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10">
        <v>0.047</v>
      </c>
      <c r="D69" s="72" t="s">
        <v>72</v>
      </c>
      <c r="E69" s="110">
        <f t="shared" si="8"/>
        <v>0.012417437252311756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4" t="s">
        <v>25</v>
      </c>
      <c r="D71" s="145"/>
      <c r="E71" s="144" t="s">
        <v>26</v>
      </c>
      <c r="F71" s="14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86</v>
      </c>
      <c r="C72" s="136">
        <v>0.00725</v>
      </c>
      <c r="D72" s="119">
        <v>1.11275</v>
      </c>
      <c r="E72" s="136">
        <f>C72/454*100</f>
        <v>0.0015969162995594715</v>
      </c>
      <c r="F72" s="74">
        <f>D72/454*1000</f>
        <v>2.450991189427312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92</v>
      </c>
      <c r="C73" s="136">
        <v>0.02125</v>
      </c>
      <c r="D73" s="119">
        <v>1.0175</v>
      </c>
      <c r="E73" s="136">
        <f>C73/454*100</f>
        <v>0.004680616740088106</v>
      </c>
      <c r="F73" s="74">
        <f>D73/454*1000</f>
        <v>2.2411894273127757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78</v>
      </c>
      <c r="C74" s="136">
        <v>0.03325</v>
      </c>
      <c r="D74" s="119">
        <v>0.98775</v>
      </c>
      <c r="E74" s="136">
        <f>C74/454*100</f>
        <v>0.007323788546255507</v>
      </c>
      <c r="F74" s="74">
        <f>D74/454*1000</f>
        <v>2.175660792951542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0" t="s">
        <v>25</v>
      </c>
      <c r="D76" s="160"/>
      <c r="E76" s="144" t="s">
        <v>28</v>
      </c>
      <c r="F76" s="14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28">
        <v>0.002</v>
      </c>
      <c r="D77" s="120">
        <v>0.109</v>
      </c>
      <c r="E77" s="128">
        <f>C77/454*1000000</f>
        <v>4.405286343612334</v>
      </c>
      <c r="F77" s="68">
        <f>D77/454*1000000</f>
        <v>240.08810572687224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28">
        <v>0.002</v>
      </c>
      <c r="D78" s="120" t="s">
        <v>72</v>
      </c>
      <c r="E78" s="128">
        <f>C78/454*1000000</f>
        <v>4.405286343612334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97</v>
      </c>
      <c r="C79" s="128">
        <v>0.002</v>
      </c>
      <c r="D79" s="120" t="s">
        <v>72</v>
      </c>
      <c r="E79" s="128">
        <f>C79/454*1000000</f>
        <v>4.405286343612334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1.0983</v>
      </c>
      <c r="F85" s="130">
        <v>0.0093</v>
      </c>
      <c r="G85" s="130">
        <v>1.189</v>
      </c>
      <c r="H85" s="130">
        <v>1.041</v>
      </c>
      <c r="I85" s="130">
        <v>0.6959</v>
      </c>
      <c r="J85" s="130">
        <v>0.5904</v>
      </c>
      <c r="K85" s="130">
        <v>0.1288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0.9105</v>
      </c>
      <c r="E86" s="130" t="s">
        <v>72</v>
      </c>
      <c r="F86" s="130">
        <v>0.0085</v>
      </c>
      <c r="G86" s="130">
        <v>1.0826</v>
      </c>
      <c r="H86" s="130">
        <v>0.9478</v>
      </c>
      <c r="I86" s="130">
        <v>0.6337</v>
      </c>
      <c r="J86" s="130">
        <v>0.5376</v>
      </c>
      <c r="K86" s="130">
        <v>0.1172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107.36</v>
      </c>
      <c r="E87" s="130">
        <v>117.9135</v>
      </c>
      <c r="F87" s="130" t="s">
        <v>72</v>
      </c>
      <c r="G87" s="130">
        <v>127.651</v>
      </c>
      <c r="H87" s="130">
        <v>111.7635</v>
      </c>
      <c r="I87" s="130">
        <v>74.7164</v>
      </c>
      <c r="J87" s="130">
        <v>63.3853</v>
      </c>
      <c r="K87" s="130">
        <v>13.8235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0.841</v>
      </c>
      <c r="E88" s="130">
        <v>0.9237</v>
      </c>
      <c r="F88" s="130">
        <v>0.0078</v>
      </c>
      <c r="G88" s="130" t="s">
        <v>72</v>
      </c>
      <c r="H88" s="130">
        <v>0.8755</v>
      </c>
      <c r="I88" s="130">
        <v>0.5853</v>
      </c>
      <c r="J88" s="130">
        <v>0.4966</v>
      </c>
      <c r="K88" s="130">
        <v>0.1083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0.9606</v>
      </c>
      <c r="E89" s="130">
        <v>1.055</v>
      </c>
      <c r="F89" s="130">
        <v>0.0089</v>
      </c>
      <c r="G89" s="130">
        <v>1.1422</v>
      </c>
      <c r="H89" s="130" t="s">
        <v>72</v>
      </c>
      <c r="I89" s="130">
        <v>0.6685</v>
      </c>
      <c r="J89" s="130">
        <v>0.5671</v>
      </c>
      <c r="K89" s="130">
        <v>0.1237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1.4369</v>
      </c>
      <c r="E90" s="130">
        <v>1.5781</v>
      </c>
      <c r="F90" s="130">
        <v>0.0134</v>
      </c>
      <c r="G90" s="130">
        <v>1.7085</v>
      </c>
      <c r="H90" s="130">
        <v>1.4958</v>
      </c>
      <c r="I90" s="130" t="s">
        <v>72</v>
      </c>
      <c r="J90" s="130">
        <v>0.8483</v>
      </c>
      <c r="K90" s="130">
        <v>0.185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1.6938</v>
      </c>
      <c r="E91" s="130">
        <v>1.8603</v>
      </c>
      <c r="F91" s="130">
        <v>0.0158</v>
      </c>
      <c r="G91" s="130">
        <v>2.0139</v>
      </c>
      <c r="H91" s="130">
        <v>1.7632</v>
      </c>
      <c r="I91" s="130">
        <v>1.1788</v>
      </c>
      <c r="J91" s="130" t="s">
        <v>72</v>
      </c>
      <c r="K91" s="130">
        <v>0.2181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7.7665</v>
      </c>
      <c r="E92" s="130">
        <v>8.5299</v>
      </c>
      <c r="F92" s="130">
        <v>0.0723</v>
      </c>
      <c r="G92" s="130">
        <v>9.2344</v>
      </c>
      <c r="H92" s="130">
        <v>8.0851</v>
      </c>
      <c r="I92" s="130">
        <v>5.405</v>
      </c>
      <c r="J92" s="130">
        <v>4.5853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0.9104980424292087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0" t="s">
        <v>54</v>
      </c>
      <c r="C114" s="150"/>
      <c r="D114" s="150"/>
      <c r="E114" s="150"/>
      <c r="F114" s="150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3" t="s">
        <v>55</v>
      </c>
      <c r="C115" s="143"/>
      <c r="D115" s="143"/>
      <c r="E115" s="143"/>
      <c r="F115" s="143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3" t="s">
        <v>56</v>
      </c>
      <c r="C116" s="143"/>
      <c r="D116" s="143"/>
      <c r="E116" s="143"/>
      <c r="F116" s="143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3" t="s">
        <v>57</v>
      </c>
      <c r="C117" s="143"/>
      <c r="D117" s="143"/>
      <c r="E117" s="143"/>
      <c r="F117" s="143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3" t="s">
        <v>58</v>
      </c>
      <c r="C118" s="143"/>
      <c r="D118" s="143"/>
      <c r="E118" s="143"/>
      <c r="F118" s="143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3" t="s">
        <v>59</v>
      </c>
      <c r="C119" s="143"/>
      <c r="D119" s="143"/>
      <c r="E119" s="143"/>
      <c r="F119" s="143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3" t="s">
        <v>60</v>
      </c>
      <c r="C120" s="143"/>
      <c r="D120" s="143"/>
      <c r="E120" s="143"/>
      <c r="F120" s="143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42" t="s">
        <v>61</v>
      </c>
      <c r="C121" s="142"/>
      <c r="D121" s="142"/>
      <c r="E121" s="142"/>
      <c r="F121" s="142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40"/>
      <c r="D123" s="159"/>
      <c r="E123" s="159"/>
      <c r="F123" s="141"/>
      <c r="G123" s="113"/>
      <c r="H123" s="113"/>
    </row>
    <row r="124" spans="2:8" ht="30.75" customHeight="1">
      <c r="B124" s="31" t="s">
        <v>63</v>
      </c>
      <c r="C124" s="140" t="s">
        <v>64</v>
      </c>
      <c r="D124" s="141"/>
      <c r="E124" s="140" t="s">
        <v>65</v>
      </c>
      <c r="F124" s="141"/>
      <c r="G124" s="113"/>
      <c r="H124" s="113"/>
    </row>
    <row r="125" spans="2:8" ht="30.75" customHeight="1">
      <c r="B125" s="31" t="s">
        <v>66</v>
      </c>
      <c r="C125" s="140" t="s">
        <v>67</v>
      </c>
      <c r="D125" s="141"/>
      <c r="E125" s="140" t="s">
        <v>68</v>
      </c>
      <c r="F125" s="141"/>
      <c r="G125" s="113"/>
      <c r="H125" s="113"/>
    </row>
    <row r="126" spans="2:8" ht="15" customHeight="1">
      <c r="B126" s="157" t="s">
        <v>69</v>
      </c>
      <c r="C126" s="146" t="s">
        <v>70</v>
      </c>
      <c r="D126" s="147"/>
      <c r="E126" s="146" t="s">
        <v>71</v>
      </c>
      <c r="F126" s="147"/>
      <c r="G126" s="113"/>
      <c r="H126" s="113"/>
    </row>
    <row r="127" spans="2:8" ht="15" customHeight="1">
      <c r="B127" s="158"/>
      <c r="C127" s="148"/>
      <c r="D127" s="149"/>
      <c r="E127" s="148"/>
      <c r="F127" s="149"/>
      <c r="G127" s="113"/>
      <c r="H127" s="113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2020-03-18T12:20:05Z</dcterms:modified>
  <cp:category/>
  <cp:version/>
  <cp:contentType/>
  <cp:contentStatus/>
</cp:coreProperties>
</file>