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<sst xmlns="http://schemas.openxmlformats.org/spreadsheetml/2006/main" count="144" uniqueCount="101">
  <si>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</si>
  <si>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</si>
  <si>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</si>
  <si>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</si>
  <si>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</si>
  <si>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</si>
  <si>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</si>
  <si>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</si>
  <si>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</si>
  <si>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</si>
  <si>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</si>
  <si>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</si>
  <si>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</si>
  <si>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</si>
  <si>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</si>
  <si>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</si>
  <si>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</si>
  <si>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</si>
  <si>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</si>
  <si>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</si>
  <si>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</si>
  <si>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</si>
  <si>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</si>
  <si>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</si>
  <si>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</si>
  <si>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</si>
  <si>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</si>
  <si>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</si>
  <si>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</si>
  <si>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</si>
  <si>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</si>
  <si>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</si>
  <si>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</si>
  <si>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</si>
  <si>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</si>
  <si>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</si>
  <si>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</si>
  <si>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</si>
  <si>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</si>
  <si>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</si>
  <si>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</si>
  <si>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</si>
  <si>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</si>
  <si>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</si>
  <si>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</si>
  <si>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</si>
  <si>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</si>
  <si>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</si>
  <si>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</si>
  <si>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</si>
  <si>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</si>
  <si>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</si>
  <si>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</si>
  <si>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</si>
  <si>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</si>
  <si>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</si>
  <si>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</si>
  <si>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</si>
  <si>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</si>
  <si>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</si>
  <si>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</si>
  <si>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</si>
  <si>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</si>
  <si>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</si>
  <si>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</si>
  <si>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</si>
  <si>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</si>
  <si>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</si>
  <si>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</si>
  <si>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</si>
  <si>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</si>
  <si>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</si>
  <si>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</si>
  <si>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</si>
  <si>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</si>
  <si>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</si>
  <si>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</si>
  <si>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</si>
  <si>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</si>
  <si>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</si>
  <si>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</si>
  <si>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</si>
  <si>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</si>
  <si>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</si>
  <si>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</si>
  <si>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</si>
  <si>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</si>
  <si>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</si>
  <si>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</si>
  <si>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</si>
  <si>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</si>
  <si>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</si>
  <si>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</si>
  <si>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</si>
  <si>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</si>
  <si>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</si>
  <si>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</si>
  <si>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</si>
  <si>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</si>
  <si>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</si>
  <si>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16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</si>
</sst>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  <font>
      <sz val="7.5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172" fontId="74" fillId="0" borderId="10" xfId="0" applyNumberFormat="1" applyFont="1" applyFill="1" applyBorder="1" applyAlignment="1">
      <alignment horizontal="center" vertical="top" wrapText="1"/>
    </xf>
    <xf numFmtId="174" fontId="78" fillId="0" borderId="1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right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9" t="s">
        <v>100</v>
      </c>
      <c r="D4" s="130"/>
      <c r="E4" s="130"/>
      <c r="F4" s="131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7"/>
      <c r="I6"/>
    </row>
    <row r="7" spans="2:8" s="6" customFormat="1" ht="15">
      <c r="B7" s="78" t="s">
        <v>82</v>
      </c>
      <c r="C7" s="114">
        <v>0.056</v>
      </c>
      <c r="D7" s="14">
        <v>3.54</v>
      </c>
      <c r="E7" s="114">
        <f aca="true" t="shared" si="0" ref="E7:F9">C7*39.3683</f>
        <v>2.2046248</v>
      </c>
      <c r="F7" s="13">
        <f t="shared" si="0"/>
        <v>139.363782</v>
      </c>
      <c r="G7" s="29"/>
      <c r="H7" s="29"/>
    </row>
    <row r="8" spans="2:8" s="6" customFormat="1" ht="15">
      <c r="B8" s="28" t="s">
        <v>88</v>
      </c>
      <c r="C8" s="114">
        <v>0.07</v>
      </c>
      <c r="D8" s="122">
        <v>3.596</v>
      </c>
      <c r="E8" s="114">
        <f t="shared" si="0"/>
        <v>2.7557810000000003</v>
      </c>
      <c r="F8" s="13">
        <f t="shared" si="0"/>
        <v>141.5684068</v>
      </c>
      <c r="G8" s="27"/>
      <c r="H8" s="27"/>
    </row>
    <row r="9" spans="2:17" s="6" customFormat="1" ht="15">
      <c r="B9" s="28" t="s">
        <v>94</v>
      </c>
      <c r="C9" s="114">
        <v>0.064</v>
      </c>
      <c r="D9" s="14">
        <v>3.7</v>
      </c>
      <c r="E9" s="114">
        <f t="shared" si="0"/>
        <v>2.5195712</v>
      </c>
      <c r="F9" s="13">
        <f t="shared" si="0"/>
        <v>145.66271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4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4" t="s">
        <v>7</v>
      </c>
      <c r="D11" s="134"/>
      <c r="E11" s="132" t="s">
        <v>6</v>
      </c>
      <c r="F11" s="13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9" t="s">
        <v>81</v>
      </c>
      <c r="C12" s="145">
        <v>1</v>
      </c>
      <c r="D12" s="77">
        <v>162.5</v>
      </c>
      <c r="E12" s="145">
        <f>C12/D76</f>
        <v>1.1273957158962795</v>
      </c>
      <c r="F12" s="106">
        <f>D12/D76</f>
        <v>183.20180383314542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9" t="s">
        <v>95</v>
      </c>
      <c r="C13" s="145">
        <v>1</v>
      </c>
      <c r="D13" s="77">
        <v>162.5</v>
      </c>
      <c r="E13" s="145">
        <f>C13/D76</f>
        <v>1.1273957158962795</v>
      </c>
      <c r="F13" s="106">
        <f>D13/D76</f>
        <v>183.20180383314542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9" t="s">
        <v>98</v>
      </c>
      <c r="C14" s="145">
        <v>0.75</v>
      </c>
      <c r="D14" s="77">
        <v>165.25</v>
      </c>
      <c r="E14" s="145">
        <f>C14/D76</f>
        <v>0.8455467869222096</v>
      </c>
      <c r="F14" s="106">
        <f>D14/D76</f>
        <v>186.3021420518602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100"/>
      <c r="D15" s="105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2" t="s">
        <v>5</v>
      </c>
      <c r="D16" s="133"/>
      <c r="E16" s="134" t="s">
        <v>6</v>
      </c>
      <c r="F16" s="134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24">
        <v>0.004</v>
      </c>
      <c r="D17" s="14">
        <v>4.886</v>
      </c>
      <c r="E17" s="124">
        <f aca="true" t="shared" si="1" ref="E17:F19">C17*36.7437</f>
        <v>0.1469748</v>
      </c>
      <c r="F17" s="13">
        <f t="shared" si="1"/>
        <v>179.5297182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24">
        <v>0.006</v>
      </c>
      <c r="D18" s="14">
        <v>4.944</v>
      </c>
      <c r="E18" s="124">
        <f t="shared" si="1"/>
        <v>0.2204622</v>
      </c>
      <c r="F18" s="13">
        <f t="shared" si="1"/>
        <v>181.6608528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24">
        <v>0.014</v>
      </c>
      <c r="D19" s="14">
        <v>5.082</v>
      </c>
      <c r="E19" s="124">
        <f t="shared" si="1"/>
        <v>0.5144118</v>
      </c>
      <c r="F19" s="13">
        <f t="shared" si="1"/>
        <v>186.73148339999997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81"/>
      <c r="D20" s="7"/>
      <c r="E20" s="98"/>
      <c r="F20" s="99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4" t="s">
        <v>9</v>
      </c>
      <c r="D21" s="134"/>
      <c r="E21" s="132" t="s">
        <v>10</v>
      </c>
      <c r="F21" s="13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9" t="s">
        <v>84</v>
      </c>
      <c r="C22" s="145">
        <v>0.5</v>
      </c>
      <c r="D22" s="106">
        <v>176.75</v>
      </c>
      <c r="E22" s="145">
        <f>C22/D76</f>
        <v>0.5636978579481398</v>
      </c>
      <c r="F22" s="106">
        <f>D22/D76</f>
        <v>199.26719278466743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9" t="s">
        <v>87</v>
      </c>
      <c r="C23" s="145">
        <v>0.5</v>
      </c>
      <c r="D23" s="77">
        <v>178.75</v>
      </c>
      <c r="E23" s="145">
        <f>C23/D76</f>
        <v>0.5636978579481398</v>
      </c>
      <c r="F23" s="106">
        <f>D23/D76</f>
        <v>201.52198421645997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9" t="s">
        <v>96</v>
      </c>
      <c r="C24" s="145">
        <v>0.25</v>
      </c>
      <c r="D24" s="77">
        <v>181</v>
      </c>
      <c r="E24" s="145">
        <f>C24/D76</f>
        <v>0.2818489289740699</v>
      </c>
      <c r="F24" s="106">
        <f>D24/D76</f>
        <v>204.0586245772266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9" t="s">
        <v>81</v>
      </c>
      <c r="C27" s="145">
        <v>0.5</v>
      </c>
      <c r="D27" s="77">
        <v>371</v>
      </c>
      <c r="E27" s="145">
        <f>C27/D76</f>
        <v>0.5636978579481398</v>
      </c>
      <c r="F27" s="106">
        <f>D27/D76</f>
        <v>418.26381059751975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9" t="s">
        <v>83</v>
      </c>
      <c r="C28" s="146">
        <v>0</v>
      </c>
      <c r="D28" s="77">
        <v>374.5</v>
      </c>
      <c r="E28" s="146">
        <f>C28/$D$76</f>
        <v>0</v>
      </c>
      <c r="F28" s="106">
        <f>D28/$D$76</f>
        <v>422.2096956031567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9" t="s">
        <v>91</v>
      </c>
      <c r="C29" s="146">
        <v>0</v>
      </c>
      <c r="D29" s="102">
        <v>375.25</v>
      </c>
      <c r="E29" s="146">
        <f>C29/$D$76</f>
        <v>0</v>
      </c>
      <c r="F29" s="106">
        <f>D29/$D$76</f>
        <v>423.0552423900789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100"/>
      <c r="E30" s="100"/>
      <c r="F30" s="101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7" t="s">
        <v>5</v>
      </c>
      <c r="D31" s="128"/>
      <c r="E31" s="127" t="s">
        <v>6</v>
      </c>
      <c r="F31" s="128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4">
        <v>0.002</v>
      </c>
      <c r="D32" s="111">
        <v>2.524</v>
      </c>
      <c r="E32" s="114">
        <f aca="true" t="shared" si="2" ref="E32:F34">C32*58.0164</f>
        <v>0.11603279999999999</v>
      </c>
      <c r="F32" s="106">
        <f t="shared" si="2"/>
        <v>146.4333936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14">
        <v>0.004</v>
      </c>
      <c r="D33" s="111">
        <v>2.6</v>
      </c>
      <c r="E33" s="114">
        <f t="shared" si="2"/>
        <v>0.23206559999999998</v>
      </c>
      <c r="F33" s="106">
        <f t="shared" si="2"/>
        <v>150.84264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24">
        <v>0.001</v>
      </c>
      <c r="D34" s="111">
        <v>2.654</v>
      </c>
      <c r="E34" s="124">
        <f t="shared" si="2"/>
        <v>0.058016399999999996</v>
      </c>
      <c r="F34" s="106">
        <f t="shared" si="2"/>
        <v>153.9755256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69"/>
      <c r="D35" s="7"/>
      <c r="E35" s="69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7" t="s">
        <v>5</v>
      </c>
      <c r="D36" s="128"/>
      <c r="E36" s="127" t="s">
        <v>6</v>
      </c>
      <c r="F36" s="128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4">
        <v>0.196</v>
      </c>
      <c r="D37" s="111">
        <v>9.574</v>
      </c>
      <c r="E37" s="114">
        <f aca="true" t="shared" si="3" ref="E37:F39">C37*36.7437</f>
        <v>7.2017652</v>
      </c>
      <c r="F37" s="106">
        <f t="shared" si="3"/>
        <v>351.78418379999994</v>
      </c>
      <c r="G37" s="96"/>
      <c r="H37" s="27"/>
      <c r="J37" s="72"/>
      <c r="K37" s="72"/>
      <c r="L37" s="72"/>
      <c r="M37" s="72"/>
      <c r="N37" s="72"/>
      <c r="O37" s="72"/>
      <c r="P37" s="72"/>
      <c r="Q37" s="108"/>
    </row>
    <row r="38" spans="2:13" s="6" customFormat="1" ht="15" customHeight="1">
      <c r="B38" s="28" t="s">
        <v>92</v>
      </c>
      <c r="C38" s="114">
        <v>0.21</v>
      </c>
      <c r="D38" s="111">
        <v>9.416</v>
      </c>
      <c r="E38" s="114">
        <f t="shared" si="3"/>
        <v>7.716176999999999</v>
      </c>
      <c r="F38" s="106">
        <f t="shared" si="3"/>
        <v>345.9786792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4">
        <v>0.226</v>
      </c>
      <c r="D39" s="111">
        <v>9.304</v>
      </c>
      <c r="E39" s="114">
        <f t="shared" si="3"/>
        <v>8.304076199999999</v>
      </c>
      <c r="F39" s="106">
        <f t="shared" si="3"/>
        <v>341.8633848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7" t="s">
        <v>16</v>
      </c>
      <c r="D41" s="128"/>
      <c r="E41" s="127" t="s">
        <v>6</v>
      </c>
      <c r="F41" s="128"/>
      <c r="G41" s="33"/>
      <c r="H41" s="33"/>
      <c r="I41" s="25"/>
      <c r="J41" s="6"/>
    </row>
    <row r="42" spans="2:13" s="25" customFormat="1" ht="15.75" thickBot="1">
      <c r="B42" s="78" t="s">
        <v>82</v>
      </c>
      <c r="C42" s="145">
        <v>7.6</v>
      </c>
      <c r="D42" s="112">
        <v>320.8</v>
      </c>
      <c r="E42" s="145">
        <f aca="true" t="shared" si="4" ref="E42:F44">C42*1.1023</f>
        <v>8.37748</v>
      </c>
      <c r="F42" s="112">
        <f t="shared" si="4"/>
        <v>353.61784000000006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45">
        <v>8</v>
      </c>
      <c r="D43" s="112">
        <v>312.6</v>
      </c>
      <c r="E43" s="145">
        <f t="shared" si="4"/>
        <v>8.8184</v>
      </c>
      <c r="F43" s="112">
        <f t="shared" si="4"/>
        <v>344.57898000000006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45">
        <v>7.6</v>
      </c>
      <c r="D44" s="112">
        <v>307.4</v>
      </c>
      <c r="E44" s="145">
        <f t="shared" si="4"/>
        <v>8.37748</v>
      </c>
      <c r="F44" s="112">
        <f t="shared" si="4"/>
        <v>338.84702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100"/>
      <c r="D45" s="99"/>
      <c r="E45" s="70"/>
      <c r="F45" s="99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7" t="s">
        <v>18</v>
      </c>
      <c r="D46" s="128"/>
      <c r="E46" s="127" t="s">
        <v>19</v>
      </c>
      <c r="F46" s="12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45">
        <v>0.21</v>
      </c>
      <c r="D47" s="106">
        <v>32.9</v>
      </c>
      <c r="E47" s="145">
        <f aca="true" t="shared" si="5" ref="E47:F49">C47/454*1000</f>
        <v>0.46255506607929514</v>
      </c>
      <c r="F47" s="106">
        <f t="shared" si="5"/>
        <v>72.4669603524229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145">
        <v>0.23</v>
      </c>
      <c r="D48" s="106">
        <v>32.97</v>
      </c>
      <c r="E48" s="145">
        <f t="shared" si="5"/>
        <v>0.5066079295154184</v>
      </c>
      <c r="F48" s="106">
        <f t="shared" si="5"/>
        <v>72.62114537444933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145">
        <v>0.25</v>
      </c>
      <c r="D49" s="106">
        <v>33.05</v>
      </c>
      <c r="E49" s="145">
        <f t="shared" si="5"/>
        <v>0.5506607929515419</v>
      </c>
      <c r="F49" s="106">
        <f t="shared" si="5"/>
        <v>72.79735682819383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00"/>
      <c r="D50" s="102"/>
      <c r="E50" s="100"/>
      <c r="F50" s="99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7" t="s">
        <v>21</v>
      </c>
      <c r="D51" s="128"/>
      <c r="E51" s="127" t="s">
        <v>6</v>
      </c>
      <c r="F51" s="128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4">
        <v>0.025</v>
      </c>
      <c r="D52" s="111">
        <v>9.8</v>
      </c>
      <c r="E52" s="114">
        <f aca="true" t="shared" si="6" ref="E52:F54">C52*22.0462</f>
        <v>0.551155</v>
      </c>
      <c r="F52" s="106">
        <f t="shared" si="6"/>
        <v>216.05276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4">
        <v>0.025</v>
      </c>
      <c r="D53" s="111">
        <v>10.06</v>
      </c>
      <c r="E53" s="114">
        <f t="shared" si="6"/>
        <v>0.551155</v>
      </c>
      <c r="F53" s="106">
        <f t="shared" si="6"/>
        <v>221.784772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4">
        <v>0.04</v>
      </c>
      <c r="D54" s="111">
        <v>10.345</v>
      </c>
      <c r="E54" s="114">
        <f t="shared" si="6"/>
        <v>0.881848</v>
      </c>
      <c r="F54" s="106">
        <f t="shared" si="6"/>
        <v>228.067939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3"/>
      <c r="D55" s="104"/>
      <c r="E55" s="103"/>
      <c r="F55" s="104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7" t="s">
        <v>23</v>
      </c>
      <c r="D56" s="128"/>
      <c r="E56" s="127" t="s">
        <v>24</v>
      </c>
      <c r="F56" s="128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4">
        <v>0.021</v>
      </c>
      <c r="D57" s="111">
        <v>1.479</v>
      </c>
      <c r="E57" s="114">
        <f aca="true" t="shared" si="7" ref="E57:F59">C57/3.785</f>
        <v>0.005548216644649934</v>
      </c>
      <c r="F57" s="106">
        <f t="shared" si="7"/>
        <v>0.3907529722589168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4">
        <v>0.017</v>
      </c>
      <c r="D58" s="111">
        <v>1.469</v>
      </c>
      <c r="E58" s="114">
        <f t="shared" si="7"/>
        <v>0.004491413474240423</v>
      </c>
      <c r="F58" s="106">
        <f t="shared" si="7"/>
        <v>0.388110964332893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4">
        <v>0.017</v>
      </c>
      <c r="D59" s="111">
        <v>1.459</v>
      </c>
      <c r="E59" s="114">
        <f t="shared" si="7"/>
        <v>0.004491413474240423</v>
      </c>
      <c r="F59" s="106">
        <f t="shared" si="7"/>
        <v>0.38546895640686923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4"/>
      <c r="D60" s="107"/>
      <c r="E60" s="114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7" t="s">
        <v>26</v>
      </c>
      <c r="D61" s="128"/>
      <c r="E61" s="127" t="s">
        <v>27</v>
      </c>
      <c r="F61" s="128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25">
        <v>0</v>
      </c>
      <c r="D62" s="115">
        <v>0.94025</v>
      </c>
      <c r="E62" s="125">
        <f>C62/454*100</f>
        <v>0</v>
      </c>
      <c r="F62" s="113">
        <f>D62/454*1000</f>
        <v>2.071035242290749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47">
        <v>0.00325</v>
      </c>
      <c r="D63" s="115">
        <v>0.95975</v>
      </c>
      <c r="E63" s="147">
        <f>C63/454*100</f>
        <v>0.0007158590308370044</v>
      </c>
      <c r="F63" s="113">
        <f>D63/454*1000</f>
        <v>2.113986784140969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47">
        <v>0.0025</v>
      </c>
      <c r="D64" s="115">
        <v>0.9825</v>
      </c>
      <c r="E64" s="147">
        <f>C64/454*100</f>
        <v>0.0005506607929515419</v>
      </c>
      <c r="F64" s="113">
        <f>D64/454*1000</f>
        <v>2.1640969162995596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9" t="s">
        <v>26</v>
      </c>
      <c r="D66" s="139"/>
      <c r="E66" s="127" t="s">
        <v>29</v>
      </c>
      <c r="F66" s="128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81">
        <v>0.0015</v>
      </c>
      <c r="D67" s="110">
        <v>0.1131</v>
      </c>
      <c r="E67" s="81">
        <f aca="true" t="shared" si="8" ref="E67:F69">C67/454*1000000</f>
        <v>3.303964757709251</v>
      </c>
      <c r="F67" s="106">
        <f t="shared" si="8"/>
        <v>249.11894273127754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0.0015</v>
      </c>
      <c r="D68" s="110">
        <v>0.1168</v>
      </c>
      <c r="E68" s="81">
        <f t="shared" si="8"/>
        <v>3.303964757709251</v>
      </c>
      <c r="F68" s="106">
        <f t="shared" si="8"/>
        <v>257.26872246696036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81">
        <v>0.0009</v>
      </c>
      <c r="D69" s="110">
        <v>0.1318</v>
      </c>
      <c r="E69" s="81">
        <f t="shared" si="8"/>
        <v>1.9823788546255507</v>
      </c>
      <c r="F69" s="106">
        <f t="shared" si="8"/>
        <v>290.3083700440529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1.1275</v>
      </c>
      <c r="F75" s="93">
        <v>1.5594</v>
      </c>
      <c r="G75" s="93">
        <v>1.0744</v>
      </c>
      <c r="H75" s="93">
        <v>0.1225</v>
      </c>
      <c r="I75" s="93">
        <v>0.1289</v>
      </c>
      <c r="J75" s="93">
        <v>0.1512</v>
      </c>
      <c r="K75" s="93">
        <v>0.0806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0.887</v>
      </c>
      <c r="E76" s="94" t="s">
        <v>97</v>
      </c>
      <c r="F76" s="94">
        <v>1.3831</v>
      </c>
      <c r="G76" s="94">
        <v>0.9529</v>
      </c>
      <c r="H76" s="94">
        <v>0.1087</v>
      </c>
      <c r="I76" s="94">
        <v>0.1143</v>
      </c>
      <c r="J76" s="94">
        <v>0.1341</v>
      </c>
      <c r="K76" s="94">
        <v>0.0715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0.6413</v>
      </c>
      <c r="E77" s="93">
        <v>0.723</v>
      </c>
      <c r="F77" s="93" t="s">
        <v>97</v>
      </c>
      <c r="G77" s="93">
        <v>0.689</v>
      </c>
      <c r="H77" s="93">
        <v>0.0786</v>
      </c>
      <c r="I77" s="93">
        <v>0.0827</v>
      </c>
      <c r="J77" s="93">
        <v>0.0969</v>
      </c>
      <c r="K77" s="93">
        <v>0.0517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0.9308</v>
      </c>
      <c r="E78" s="94">
        <v>1.0494</v>
      </c>
      <c r="F78" s="94">
        <v>1.4513</v>
      </c>
      <c r="G78" s="94" t="s">
        <v>97</v>
      </c>
      <c r="H78" s="94">
        <v>0.114</v>
      </c>
      <c r="I78" s="94">
        <v>0.12</v>
      </c>
      <c r="J78" s="94">
        <v>0.1407</v>
      </c>
      <c r="K78" s="94">
        <v>0.075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8.1638</v>
      </c>
      <c r="E79" s="93">
        <v>9.2041</v>
      </c>
      <c r="F79" s="93">
        <v>12.7302</v>
      </c>
      <c r="G79" s="93">
        <v>8.7713</v>
      </c>
      <c r="H79" s="93" t="s">
        <v>97</v>
      </c>
      <c r="I79" s="93">
        <v>1.0523</v>
      </c>
      <c r="J79" s="93">
        <v>1.234</v>
      </c>
      <c r="K79" s="93">
        <v>0.6581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7.7577</v>
      </c>
      <c r="E80" s="94">
        <v>8.747</v>
      </c>
      <c r="F80" s="94">
        <v>12.098</v>
      </c>
      <c r="G80" s="94">
        <v>8.3353</v>
      </c>
      <c r="H80" s="94">
        <v>0.9504</v>
      </c>
      <c r="I80" s="94" t="s">
        <v>97</v>
      </c>
      <c r="J80" s="94">
        <v>1.1727</v>
      </c>
      <c r="K80" s="94">
        <v>0.6254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6.6156</v>
      </c>
      <c r="E81" s="93">
        <v>7.4589</v>
      </c>
      <c r="F81" s="93">
        <v>10.3178</v>
      </c>
      <c r="G81" s="93">
        <v>7.1078</v>
      </c>
      <c r="H81" s="93">
        <v>0.8104</v>
      </c>
      <c r="I81" s="93">
        <v>0.8528</v>
      </c>
      <c r="J81" s="93" t="s">
        <v>97</v>
      </c>
      <c r="K81" s="93">
        <v>0.5333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12.405</v>
      </c>
      <c r="E82" s="94">
        <v>13.9878</v>
      </c>
      <c r="F82" s="94">
        <v>19.3495</v>
      </c>
      <c r="G82" s="94">
        <v>13.3318</v>
      </c>
      <c r="H82" s="94">
        <v>1.5195</v>
      </c>
      <c r="I82" s="94">
        <v>1.599</v>
      </c>
      <c r="J82" s="94">
        <v>1.875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9"/>
      <c r="V82" s="121"/>
      <c r="W82" s="119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20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20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1"/>
      <c r="N85" s="120"/>
      <c r="O85" s="120"/>
      <c r="P85" s="120"/>
      <c r="Q85" s="120"/>
      <c r="R85" s="120"/>
      <c r="S85" s="120"/>
      <c r="T85" s="120"/>
      <c r="U85" s="116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3"/>
      <c r="Q86" s="118"/>
      <c r="R86" s="118"/>
      <c r="S86" s="118"/>
      <c r="T86" s="118"/>
      <c r="U86" s="118"/>
      <c r="V86" s="118"/>
      <c r="W86" s="118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3"/>
      <c r="O87" s="118"/>
      <c r="P87" s="118"/>
      <c r="Q87" s="123"/>
      <c r="R87" s="118"/>
      <c r="S87" s="118"/>
      <c r="T87" s="118"/>
      <c r="U87" s="118"/>
      <c r="V87" s="118"/>
      <c r="W87" s="118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8"/>
      <c r="O88" s="123"/>
      <c r="P88" s="118"/>
      <c r="Q88" s="118"/>
      <c r="R88" s="123"/>
      <c r="S88" s="118"/>
      <c r="T88" s="118"/>
      <c r="U88" s="118"/>
      <c r="V88" s="118"/>
      <c r="W88" s="118"/>
      <c r="X88" s="53"/>
    </row>
    <row r="89" spans="2:24" ht="15">
      <c r="B89" s="1" t="s">
        <v>52</v>
      </c>
      <c r="J89" s="53"/>
      <c r="K89" s="53"/>
      <c r="L89" s="53"/>
      <c r="M89" s="53"/>
      <c r="N89" s="118"/>
      <c r="O89" s="118"/>
      <c r="P89" s="118"/>
      <c r="Q89" s="118"/>
      <c r="R89" s="118"/>
      <c r="S89" s="123"/>
      <c r="T89" s="118"/>
      <c r="U89" s="118"/>
      <c r="V89" s="118"/>
      <c r="W89" s="118"/>
      <c r="X89" s="53"/>
    </row>
    <row r="90" spans="2:24" ht="15">
      <c r="B90" s="1" t="s">
        <v>53</v>
      </c>
      <c r="J90" s="53"/>
      <c r="K90" s="126"/>
      <c r="L90" s="118"/>
      <c r="M90" s="118"/>
      <c r="N90" s="118"/>
      <c r="O90" s="118"/>
      <c r="P90" s="118"/>
      <c r="Q90" s="118"/>
      <c r="R90" s="118"/>
      <c r="S90" s="118"/>
      <c r="T90" s="123"/>
      <c r="U90" s="118"/>
      <c r="V90" s="118"/>
      <c r="W90" s="118"/>
      <c r="X90" s="53"/>
    </row>
    <row r="91" spans="2:24" ht="15">
      <c r="B91" s="1" t="s">
        <v>54</v>
      </c>
      <c r="J91" s="53"/>
      <c r="K91" s="118"/>
      <c r="L91" s="126"/>
      <c r="M91" s="118"/>
      <c r="N91" s="118"/>
      <c r="O91" s="118"/>
      <c r="P91" s="118"/>
      <c r="Q91" s="118"/>
      <c r="R91" s="118"/>
      <c r="S91" s="118"/>
      <c r="T91" s="118"/>
      <c r="U91" s="123"/>
      <c r="V91" s="118"/>
      <c r="W91" s="118"/>
      <c r="X91" s="53"/>
    </row>
    <row r="92" spans="2:24" ht="15">
      <c r="B92" s="1" t="s">
        <v>55</v>
      </c>
      <c r="J92" s="53"/>
      <c r="K92" s="118"/>
      <c r="L92" s="118"/>
      <c r="M92" s="126"/>
      <c r="N92" s="118"/>
      <c r="O92" s="118"/>
      <c r="P92" s="118"/>
      <c r="Q92" s="118"/>
      <c r="R92" s="118"/>
      <c r="S92" s="118"/>
      <c r="T92" s="118"/>
      <c r="U92" s="118"/>
      <c r="V92" s="123"/>
      <c r="W92" s="118"/>
      <c r="X92" s="53"/>
    </row>
    <row r="93" spans="2:24" ht="15">
      <c r="B93" s="1" t="s">
        <v>56</v>
      </c>
      <c r="J93" s="53"/>
      <c r="K93" s="118"/>
      <c r="L93" s="118"/>
      <c r="M93" s="118"/>
      <c r="N93" s="126"/>
      <c r="O93" s="118"/>
      <c r="P93" s="118"/>
      <c r="Q93" s="118"/>
      <c r="R93" s="118"/>
      <c r="S93" s="118"/>
      <c r="T93" s="118"/>
      <c r="U93" s="118"/>
      <c r="V93" s="118"/>
      <c r="W93" s="123"/>
      <c r="X93" s="53"/>
    </row>
    <row r="94" spans="2:24" ht="15">
      <c r="B94" s="1" t="s">
        <v>57</v>
      </c>
      <c r="J94" s="53"/>
      <c r="K94" s="118"/>
      <c r="L94" s="118"/>
      <c r="M94" s="118"/>
      <c r="N94" s="118"/>
      <c r="O94" s="126"/>
      <c r="P94" s="118"/>
      <c r="Q94" s="118"/>
      <c r="R94" s="118"/>
      <c r="S94" s="118"/>
      <c r="T94" s="118"/>
      <c r="U94" s="123"/>
      <c r="V94" s="53"/>
      <c r="W94" s="53"/>
      <c r="X94" s="53"/>
    </row>
    <row r="95" spans="2:24" ht="15.75">
      <c r="B95" s="1" t="s">
        <v>58</v>
      </c>
      <c r="J95" s="53"/>
      <c r="K95" s="118"/>
      <c r="L95" s="118"/>
      <c r="M95" s="118"/>
      <c r="N95" s="118"/>
      <c r="O95" s="118"/>
      <c r="P95" s="126"/>
      <c r="Q95" s="118"/>
      <c r="R95" s="118"/>
      <c r="S95" s="118"/>
      <c r="T95" s="117"/>
      <c r="U95" s="118"/>
      <c r="V95" s="53"/>
      <c r="W95" s="53"/>
      <c r="X95" s="53"/>
    </row>
    <row r="96" spans="2:24" ht="15.75">
      <c r="B96" s="1" t="s">
        <v>59</v>
      </c>
      <c r="J96" s="53"/>
      <c r="K96" s="118"/>
      <c r="L96" s="118"/>
      <c r="M96" s="118"/>
      <c r="N96" s="118"/>
      <c r="O96" s="118"/>
      <c r="P96" s="118"/>
      <c r="Q96" s="126"/>
      <c r="R96" s="118"/>
      <c r="S96" s="118"/>
      <c r="T96" s="118"/>
      <c r="U96" s="117"/>
      <c r="V96" s="53"/>
      <c r="W96" s="53"/>
      <c r="X96" s="53"/>
    </row>
    <row r="97" spans="2:23" ht="15">
      <c r="B97" s="1" t="s">
        <v>60</v>
      </c>
      <c r="J97" s="53"/>
      <c r="K97" s="118"/>
      <c r="L97" s="118"/>
      <c r="M97" s="118"/>
      <c r="N97" s="118"/>
      <c r="O97" s="118"/>
      <c r="P97" s="118"/>
      <c r="Q97" s="118"/>
      <c r="R97" s="126"/>
      <c r="S97" s="118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8"/>
      <c r="M98" s="118"/>
      <c r="N98" s="118"/>
      <c r="O98" s="118"/>
      <c r="P98" s="123"/>
      <c r="Q98" s="118"/>
      <c r="R98" s="118"/>
      <c r="S98" s="118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8"/>
      <c r="M99" s="118"/>
      <c r="N99" s="118"/>
      <c r="O99" s="118"/>
      <c r="P99" s="118"/>
      <c r="Q99" s="123"/>
      <c r="R99" s="118"/>
      <c r="S99" s="118"/>
      <c r="T99" s="53"/>
      <c r="U99" s="53"/>
      <c r="V99" s="53"/>
      <c r="W99" s="53"/>
    </row>
    <row r="100" spans="2:22" ht="15">
      <c r="B100" s="1"/>
      <c r="J100" s="53"/>
      <c r="K100" s="53"/>
      <c r="L100" s="118"/>
      <c r="M100" s="118"/>
      <c r="N100" s="118"/>
      <c r="O100" s="118"/>
      <c r="P100" s="118"/>
      <c r="Q100" s="118"/>
      <c r="R100" s="123"/>
      <c r="S100" s="118"/>
      <c r="T100" s="53"/>
      <c r="U100" s="53"/>
      <c r="V100" s="53"/>
    </row>
    <row r="101" spans="10:22" ht="15">
      <c r="J101" s="53"/>
      <c r="K101" s="53"/>
      <c r="L101" s="118"/>
      <c r="M101" s="118"/>
      <c r="N101" s="118"/>
      <c r="O101" s="118"/>
      <c r="P101" s="118"/>
      <c r="Q101" s="118"/>
      <c r="R101" s="118"/>
      <c r="S101" s="123"/>
      <c r="T101" s="53"/>
      <c r="U101" s="53"/>
      <c r="V101" s="53"/>
    </row>
    <row r="102" spans="2:22" ht="15">
      <c r="B102" s="137" t="s">
        <v>63</v>
      </c>
      <c r="C102" s="136"/>
      <c r="D102" s="136"/>
      <c r="E102" s="136"/>
      <c r="F102" s="136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5" t="s">
        <v>64</v>
      </c>
      <c r="C103" s="136"/>
      <c r="D103" s="136"/>
      <c r="E103" s="136"/>
      <c r="F103" s="136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5" t="s">
        <v>65</v>
      </c>
      <c r="C104" s="136"/>
      <c r="D104" s="136"/>
      <c r="E104" s="136"/>
      <c r="F104" s="136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5" t="s">
        <v>66</v>
      </c>
      <c r="C105" s="136"/>
      <c r="D105" s="136"/>
      <c r="E105" s="136"/>
      <c r="F105" s="136"/>
    </row>
    <row r="106" spans="2:6" ht="15">
      <c r="B106" s="135" t="s">
        <v>67</v>
      </c>
      <c r="C106" s="136"/>
      <c r="D106" s="136"/>
      <c r="E106" s="136"/>
      <c r="F106" s="136"/>
    </row>
    <row r="107" spans="2:6" ht="15">
      <c r="B107" s="135" t="s">
        <v>68</v>
      </c>
      <c r="C107" s="136"/>
      <c r="D107" s="136"/>
      <c r="E107" s="136"/>
      <c r="F107" s="136"/>
    </row>
    <row r="108" spans="2:6" ht="15">
      <c r="B108" s="135" t="s">
        <v>69</v>
      </c>
      <c r="C108" s="136"/>
      <c r="D108" s="136"/>
      <c r="E108" s="136"/>
      <c r="F108" s="136"/>
    </row>
    <row r="109" spans="2:6" ht="15">
      <c r="B109" s="141" t="s">
        <v>70</v>
      </c>
      <c r="C109" s="136"/>
      <c r="D109" s="136"/>
      <c r="E109" s="136"/>
      <c r="F109" s="136"/>
    </row>
    <row r="111" spans="2:6" ht="15.75">
      <c r="B111" s="51" t="s">
        <v>71</v>
      </c>
      <c r="C111" s="142"/>
      <c r="D111" s="143"/>
      <c r="E111" s="143"/>
      <c r="F111" s="144"/>
    </row>
    <row r="112" spans="2:6" ht="30.75" customHeight="1">
      <c r="B112" s="51" t="s">
        <v>72</v>
      </c>
      <c r="C112" s="138" t="s">
        <v>73</v>
      </c>
      <c r="D112" s="138"/>
      <c r="E112" s="138" t="s">
        <v>74</v>
      </c>
      <c r="F112" s="138"/>
    </row>
    <row r="113" spans="2:6" ht="30.75" customHeight="1">
      <c r="B113" s="51" t="s">
        <v>75</v>
      </c>
      <c r="C113" s="138" t="s">
        <v>76</v>
      </c>
      <c r="D113" s="138"/>
      <c r="E113" s="138" t="s">
        <v>77</v>
      </c>
      <c r="F113" s="138"/>
    </row>
    <row r="114" spans="2:6" ht="15" customHeight="1">
      <c r="B114" s="140" t="s">
        <v>78</v>
      </c>
      <c r="C114" s="138" t="s">
        <v>79</v>
      </c>
      <c r="D114" s="138"/>
      <c r="E114" s="138" t="s">
        <v>80</v>
      </c>
      <c r="F114" s="138"/>
    </row>
    <row r="115" spans="2:6" ht="15">
      <c r="B115" s="140"/>
      <c r="C115" s="138"/>
      <c r="D115" s="138"/>
      <c r="E115" s="138"/>
      <c r="F115" s="138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2015-06-17T05:55:33Z</dcterms:modified>
  <cp:category/>
  <cp:version/>
  <cp:contentType/>
  <cp:contentStatus/>
</cp:coreProperties>
</file>