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<sst xmlns="http://schemas.openxmlformats.org/spreadsheetml/2006/main" count="172" uniqueCount="104">
  <si>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</si>
  <si>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</si>
  <si>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</si>
  <si>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</si>
  <si>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</si>
  <si>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</si>
  <si>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</si>
  <si>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</si>
  <si>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</si>
  <si>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</si>
  <si>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</si>
  <si>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</si>
  <si>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</si>
  <si>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</si>
  <si>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</si>
  <si>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</si>
  <si>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</si>
  <si>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</si>
  <si>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</si>
  <si>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</si>
  <si>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</si>
  <si>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</si>
  <si>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</si>
  <si>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</si>
  <si>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</si>
  <si>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</si>
  <si>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</si>
  <si>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</si>
  <si>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</si>
  <si>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</si>
  <si>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</si>
  <si>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</si>
  <si>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</si>
  <si>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</si>
  <si>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</si>
  <si>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</si>
  <si>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</si>
  <si>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</si>
  <si>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</si>
  <si>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</si>
  <si>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</si>
  <si>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</si>
  <si>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</si>
  <si>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</si>
  <si>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</si>
  <si>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</si>
  <si>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</si>
  <si>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</si>
  <si>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</si>
  <si>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</si>
  <si>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</si>
  <si>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</si>
  <si>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</si>
  <si>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</si>
  <si>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</si>
  <si>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</si>
  <si>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</si>
  <si>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</si>
  <si>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</si>
  <si>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</si>
  <si>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</si>
  <si>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</si>
  <si>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</si>
  <si>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</si>
  <si>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</si>
  <si>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</si>
  <si>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</si>
  <si>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</si>
  <si>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</si>
  <si>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</si>
  <si>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</si>
  <si>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</si>
  <si>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</si>
  <si>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</si>
  <si>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</si>
  <si>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</si>
  <si>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</si>
  <si>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</si>
  <si>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</si>
  <si>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</si>
  <si>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</si>
  <si>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</si>
  <si>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</si>
  <si>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</si>
  <si>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</si>
  <si>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</si>
  <si>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</si>
  <si>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</si>
  <si>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</si>
  <si>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</si>
  <si>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</si>
  <si>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</si>
  <si>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</si>
  <si>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</si>
  <si>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</si>
  <si>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</si>
  <si>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</si>
  <si>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</si>
  <si>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</si>
  <si>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</si>
  <si>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</si>
  <si>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</si>
  <si>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</si>
  <si>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16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</si>
</sst>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103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85</v>
      </c>
      <c r="C7" s="117">
        <v>0.03</v>
      </c>
      <c r="D7" s="14">
        <v>3.992</v>
      </c>
      <c r="E7" s="117">
        <f aca="true" t="shared" si="0" ref="E7:F9">C7*39.3683</f>
        <v>1.1810489999999998</v>
      </c>
      <c r="F7" s="13">
        <f t="shared" si="0"/>
        <v>157.1582536</v>
      </c>
    </row>
    <row r="8" spans="2:6" s="6" customFormat="1" ht="15">
      <c r="B8" s="24" t="s">
        <v>93</v>
      </c>
      <c r="C8" s="117">
        <v>0.03</v>
      </c>
      <c r="D8" s="14">
        <v>4.066</v>
      </c>
      <c r="E8" s="117">
        <f t="shared" si="0"/>
        <v>1.1810489999999998</v>
      </c>
      <c r="F8" s="13">
        <f t="shared" si="0"/>
        <v>160.07150779999998</v>
      </c>
    </row>
    <row r="9" spans="2:17" s="6" customFormat="1" ht="15">
      <c r="B9" s="24" t="s">
        <v>99</v>
      </c>
      <c r="C9" s="117">
        <v>0.022</v>
      </c>
      <c r="D9" s="14">
        <v>4.156</v>
      </c>
      <c r="E9" s="117">
        <f t="shared" si="0"/>
        <v>0.8661026</v>
      </c>
      <c r="F9" s="13">
        <f>D9*39.3683</f>
        <v>163.61465479999998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20">
        <v>0.5</v>
      </c>
      <c r="D12" s="13">
        <v>166</v>
      </c>
      <c r="E12" s="120">
        <f>C12/$D$86</f>
        <v>0.5912961210974456</v>
      </c>
      <c r="F12" s="71">
        <f aca="true" t="shared" si="1" ref="E12:F14">D12/$D$86</f>
        <v>196.31031220435193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18">
        <v>1.25</v>
      </c>
      <c r="D13" s="13">
        <v>168.5</v>
      </c>
      <c r="E13" s="118">
        <f t="shared" si="1"/>
        <v>1.478240302743614</v>
      </c>
      <c r="F13" s="71">
        <f t="shared" si="1"/>
        <v>199.26679280983916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20">
        <v>0.5</v>
      </c>
      <c r="D14" s="13">
        <v>169</v>
      </c>
      <c r="E14" s="120">
        <f t="shared" si="1"/>
        <v>0.5912961210974456</v>
      </c>
      <c r="F14" s="71">
        <f t="shared" si="1"/>
        <v>199.85808893093662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20">
        <v>110</v>
      </c>
      <c r="D17" s="87">
        <v>25730</v>
      </c>
      <c r="E17" s="120">
        <f aca="true" t="shared" si="2" ref="E17:F19">C17/$D$87</f>
        <v>0.9984569301987837</v>
      </c>
      <c r="F17" s="71">
        <f t="shared" si="2"/>
        <v>233.54815285467913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20">
        <v>140</v>
      </c>
      <c r="D18" s="87">
        <v>26310</v>
      </c>
      <c r="E18" s="120">
        <f t="shared" si="2"/>
        <v>1.2707633657075428</v>
      </c>
      <c r="F18" s="71">
        <f t="shared" si="2"/>
        <v>238.8127439411818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20">
        <v>170</v>
      </c>
      <c r="D19" s="87">
        <v>26500</v>
      </c>
      <c r="E19" s="120">
        <f t="shared" si="2"/>
        <v>1.543069801216302</v>
      </c>
      <c r="F19" s="71">
        <f t="shared" si="2"/>
        <v>240.53735136607062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85</v>
      </c>
      <c r="C22" s="121">
        <v>0.006</v>
      </c>
      <c r="D22" s="14">
        <v>4.96</v>
      </c>
      <c r="E22" s="121">
        <f>C22*36.7437</f>
        <v>0.2204622</v>
      </c>
      <c r="F22" s="13">
        <f aca="true" t="shared" si="3" ref="E22:F24">D22*36.7437</f>
        <v>182.248752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21">
        <v>0.004</v>
      </c>
      <c r="D23" s="14">
        <v>5.116</v>
      </c>
      <c r="E23" s="121">
        <f t="shared" si="3"/>
        <v>0.1469748</v>
      </c>
      <c r="F23" s="13">
        <f t="shared" si="3"/>
        <v>187.98076919999997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21">
        <v>0.002</v>
      </c>
      <c r="D24" s="91">
        <v>5.332</v>
      </c>
      <c r="E24" s="121">
        <f t="shared" si="3"/>
        <v>0.0734874</v>
      </c>
      <c r="F24" s="13">
        <f t="shared" si="3"/>
        <v>195.91740839999997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20">
        <v>1</v>
      </c>
      <c r="D27" s="71">
        <v>171.25</v>
      </c>
      <c r="E27" s="120">
        <f aca="true" t="shared" si="4" ref="E27:F29">C27/$D$86</f>
        <v>1.1825922421948911</v>
      </c>
      <c r="F27" s="71">
        <f t="shared" si="4"/>
        <v>202.51892147587512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96</v>
      </c>
      <c r="C28" s="120">
        <v>1</v>
      </c>
      <c r="D28" s="13">
        <v>174.5</v>
      </c>
      <c r="E28" s="120">
        <f t="shared" si="4"/>
        <v>1.1825922421948911</v>
      </c>
      <c r="F28" s="71">
        <f t="shared" si="4"/>
        <v>206.3623462630085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101</v>
      </c>
      <c r="C29" s="120">
        <v>1</v>
      </c>
      <c r="D29" s="13">
        <v>177.25</v>
      </c>
      <c r="E29" s="120">
        <f>C29/$D$86</f>
        <v>1.1825922421948911</v>
      </c>
      <c r="F29" s="71">
        <f t="shared" si="4"/>
        <v>209.61447492904446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18">
        <v>1</v>
      </c>
      <c r="D32" s="13">
        <v>351.75</v>
      </c>
      <c r="E32" s="118">
        <f aca="true" t="shared" si="5" ref="E32:F34">C32/$D$86</f>
        <v>1.1825922421948911</v>
      </c>
      <c r="F32" s="71">
        <f t="shared" si="5"/>
        <v>415.97682119205297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42">
        <v>0</v>
      </c>
      <c r="D33" s="13">
        <v>358.25</v>
      </c>
      <c r="E33" s="142">
        <f t="shared" si="5"/>
        <v>0</v>
      </c>
      <c r="F33" s="71">
        <f t="shared" si="5"/>
        <v>423.66367076631974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20">
        <v>0.25</v>
      </c>
      <c r="D34" s="66">
        <v>362.5</v>
      </c>
      <c r="E34" s="120">
        <f t="shared" si="5"/>
        <v>0.2956480605487228</v>
      </c>
      <c r="F34" s="71">
        <f t="shared" si="5"/>
        <v>428.68968779564807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86</v>
      </c>
      <c r="C37" s="121">
        <v>0.01</v>
      </c>
      <c r="D37" s="75">
        <v>2.412</v>
      </c>
      <c r="E37" s="121">
        <f aca="true" t="shared" si="6" ref="E37:F39">C37*58.0164</f>
        <v>0.580164</v>
      </c>
      <c r="F37" s="71">
        <f t="shared" si="6"/>
        <v>139.9355568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21">
        <v>0.006</v>
      </c>
      <c r="D38" s="75" t="s">
        <v>73</v>
      </c>
      <c r="E38" s="121">
        <f t="shared" si="6"/>
        <v>0.3480984</v>
      </c>
      <c r="F38" s="71" t="s">
        <v>73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24">
        <v>0</v>
      </c>
      <c r="D39" s="75">
        <v>2.56</v>
      </c>
      <c r="E39" s="124">
        <f t="shared" si="6"/>
        <v>0</v>
      </c>
      <c r="F39" s="71">
        <f t="shared" si="6"/>
        <v>148.521984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7">
        <v>0.19</v>
      </c>
      <c r="D42" s="75">
        <v>10</v>
      </c>
      <c r="E42" s="117">
        <f aca="true" t="shared" si="7" ref="E42:F44">C42*36.7437</f>
        <v>6.981303</v>
      </c>
      <c r="F42" s="71">
        <f t="shared" si="7"/>
        <v>367.43699999999995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17">
        <v>0.186</v>
      </c>
      <c r="D43" s="75">
        <v>10.03</v>
      </c>
      <c r="E43" s="117">
        <f t="shared" si="7"/>
        <v>6.834328199999999</v>
      </c>
      <c r="F43" s="71">
        <f t="shared" si="7"/>
        <v>368.53931099999994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17">
        <v>0.17</v>
      </c>
      <c r="D44" s="75">
        <v>10.052</v>
      </c>
      <c r="E44" s="117">
        <f t="shared" si="7"/>
        <v>6.246429</v>
      </c>
      <c r="F44" s="71">
        <f t="shared" si="7"/>
        <v>369.34767239999996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83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86</v>
      </c>
      <c r="C52" s="117">
        <v>5.7</v>
      </c>
      <c r="D52" s="76">
        <v>376.9</v>
      </c>
      <c r="E52" s="117">
        <f aca="true" t="shared" si="8" ref="E52:F54">C52*1.1023</f>
        <v>6.283110000000001</v>
      </c>
      <c r="F52" s="76">
        <f t="shared" si="8"/>
        <v>415.45687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17">
        <v>5.1</v>
      </c>
      <c r="D53" s="76">
        <v>375.2</v>
      </c>
      <c r="E53" s="117">
        <f t="shared" si="8"/>
        <v>5.62173</v>
      </c>
      <c r="F53" s="76">
        <f t="shared" si="8"/>
        <v>413.58296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17">
        <v>5</v>
      </c>
      <c r="D54" s="105">
        <v>373.6</v>
      </c>
      <c r="E54" s="117">
        <f>C54*1.1023</f>
        <v>5.5115</v>
      </c>
      <c r="F54" s="76">
        <f t="shared" si="8"/>
        <v>411.81928000000005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86</v>
      </c>
      <c r="C57" s="118">
        <v>0.53</v>
      </c>
      <c r="D57" s="71">
        <v>30.6</v>
      </c>
      <c r="E57" s="118">
        <f aca="true" t="shared" si="9" ref="E57:F59">C57/454*1000</f>
        <v>1.167400881057269</v>
      </c>
      <c r="F57" s="71">
        <f t="shared" si="9"/>
        <v>67.40088105726873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94</v>
      </c>
      <c r="C58" s="118">
        <v>-0.52</v>
      </c>
      <c r="D58" s="71">
        <v>30.71</v>
      </c>
      <c r="E58" s="118">
        <f t="shared" si="9"/>
        <v>-1.145374449339207</v>
      </c>
      <c r="F58" s="71">
        <f t="shared" si="9"/>
        <v>67.6431718061674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18">
        <v>0.49</v>
      </c>
      <c r="D59" s="71">
        <v>30.87</v>
      </c>
      <c r="E59" s="118">
        <f t="shared" si="9"/>
        <v>1.079295154185022</v>
      </c>
      <c r="F59" s="71">
        <f t="shared" si="9"/>
        <v>67.99559471365639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21">
        <v>0.065</v>
      </c>
      <c r="D62" s="75">
        <v>12.55</v>
      </c>
      <c r="E62" s="121">
        <f aca="true" t="shared" si="10" ref="E62:F64">C62*22.026</f>
        <v>1.4316900000000001</v>
      </c>
      <c r="F62" s="71">
        <f t="shared" si="10"/>
        <v>276.4263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93</v>
      </c>
      <c r="C63" s="121">
        <v>0.05</v>
      </c>
      <c r="D63" s="75">
        <v>11.97</v>
      </c>
      <c r="E63" s="121">
        <f t="shared" si="10"/>
        <v>1.1013</v>
      </c>
      <c r="F63" s="71">
        <f t="shared" si="10"/>
        <v>263.65122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102</v>
      </c>
      <c r="C64" s="121">
        <v>0.06</v>
      </c>
      <c r="D64" s="75" t="s">
        <v>73</v>
      </c>
      <c r="E64" s="121">
        <f t="shared" si="10"/>
        <v>1.3215599999999998</v>
      </c>
      <c r="F64" s="71" t="s">
        <v>73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95</v>
      </c>
      <c r="C67" s="117">
        <v>0.02</v>
      </c>
      <c r="D67" s="75">
        <v>1.475</v>
      </c>
      <c r="E67" s="117">
        <f aca="true" t="shared" si="11" ref="E67:F69">C67/3.785</f>
        <v>0.005284015852047556</v>
      </c>
      <c r="F67" s="71">
        <f t="shared" si="11"/>
        <v>0.3896961690885073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86</v>
      </c>
      <c r="C68" s="117">
        <v>0.017</v>
      </c>
      <c r="D68" s="75">
        <v>1.489</v>
      </c>
      <c r="E68" s="117">
        <f t="shared" si="11"/>
        <v>0.004491413474240423</v>
      </c>
      <c r="F68" s="71">
        <f t="shared" si="11"/>
        <v>0.39339498018494057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94</v>
      </c>
      <c r="C69" s="117">
        <v>0.017</v>
      </c>
      <c r="D69" s="75">
        <v>1.495</v>
      </c>
      <c r="E69" s="117">
        <f t="shared" si="11"/>
        <v>0.004491413474240423</v>
      </c>
      <c r="F69" s="71">
        <f t="shared" si="11"/>
        <v>0.3949801849405548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79</v>
      </c>
      <c r="C72" s="141">
        <v>0.00025</v>
      </c>
      <c r="D72" s="131">
        <v>0.78675</v>
      </c>
      <c r="E72" s="141">
        <f>C72/454*100</f>
        <v>5.506607929515418E-05</v>
      </c>
      <c r="F72" s="77">
        <f>D72/454*1000</f>
        <v>1.7329295154185023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95</v>
      </c>
      <c r="C73" s="141">
        <v>0.005</v>
      </c>
      <c r="D73" s="131">
        <v>0.85</v>
      </c>
      <c r="E73" s="141">
        <f>C73/454*100</f>
        <v>0.0011013215859030838</v>
      </c>
      <c r="F73" s="77">
        <f>D73/454*1000</f>
        <v>1.8722466960352422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86</v>
      </c>
      <c r="C74" s="141">
        <v>0.002</v>
      </c>
      <c r="D74" s="131">
        <v>0.87</v>
      </c>
      <c r="E74" s="141">
        <f>C74/454*100</f>
        <v>0.00044052863436123345</v>
      </c>
      <c r="F74" s="77">
        <f>D74/454*1000</f>
        <v>1.9162995594713657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0.0009</v>
      </c>
      <c r="D77" s="132">
        <v>0.1157</v>
      </c>
      <c r="E77" s="122">
        <f aca="true" t="shared" si="12" ref="E77:F79">C77/454*1000000</f>
        <v>1.9823788546255507</v>
      </c>
      <c r="F77" s="71">
        <f t="shared" si="12"/>
        <v>254.8458149779736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22">
        <v>0.0004</v>
      </c>
      <c r="D78" s="132" t="s">
        <v>73</v>
      </c>
      <c r="E78" s="122">
        <f t="shared" si="12"/>
        <v>0.881057268722467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22">
        <v>0.0006</v>
      </c>
      <c r="D79" s="132" t="s">
        <v>73</v>
      </c>
      <c r="E79" s="122">
        <f t="shared" si="12"/>
        <v>1.3215859030837005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1.1826</v>
      </c>
      <c r="F85" s="133">
        <v>0.0091</v>
      </c>
      <c r="G85" s="133">
        <v>1.3559</v>
      </c>
      <c r="H85" s="133">
        <v>1.0007</v>
      </c>
      <c r="I85" s="133">
        <v>0.7838</v>
      </c>
      <c r="J85" s="133">
        <v>0.7545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0.8456</v>
      </c>
      <c r="E86" s="134" t="s">
        <v>73</v>
      </c>
      <c r="F86" s="134">
        <v>0.0077</v>
      </c>
      <c r="G86" s="134">
        <v>1.1465</v>
      </c>
      <c r="H86" s="134">
        <v>0.8462</v>
      </c>
      <c r="I86" s="134">
        <v>0.6628</v>
      </c>
      <c r="J86" s="134">
        <v>0.638</v>
      </c>
      <c r="K86" s="134">
        <v>0.1077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110.17</v>
      </c>
      <c r="E87" s="133">
        <v>130.287</v>
      </c>
      <c r="F87" s="133" t="s">
        <v>73</v>
      </c>
      <c r="G87" s="133">
        <v>149.3795</v>
      </c>
      <c r="H87" s="133">
        <v>110.2472</v>
      </c>
      <c r="I87" s="133">
        <v>86.3537</v>
      </c>
      <c r="J87" s="133">
        <v>83.1233</v>
      </c>
      <c r="K87" s="133">
        <v>14.0351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0.7375</v>
      </c>
      <c r="E88" s="134">
        <v>0.8722</v>
      </c>
      <c r="F88" s="134">
        <v>0.0067</v>
      </c>
      <c r="G88" s="134" t="s">
        <v>73</v>
      </c>
      <c r="H88" s="134">
        <v>0.738</v>
      </c>
      <c r="I88" s="134">
        <v>0.5781</v>
      </c>
      <c r="J88" s="134">
        <v>0.5565</v>
      </c>
      <c r="K88" s="134">
        <v>0.094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0.9993</v>
      </c>
      <c r="E89" s="133">
        <v>1.1818</v>
      </c>
      <c r="F89" s="133">
        <v>0.0091</v>
      </c>
      <c r="G89" s="133">
        <v>1.355</v>
      </c>
      <c r="H89" s="133" t="s">
        <v>73</v>
      </c>
      <c r="I89" s="133">
        <v>0.7833</v>
      </c>
      <c r="J89" s="133">
        <v>0.754</v>
      </c>
      <c r="K89" s="133">
        <v>0.1273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1.2758</v>
      </c>
      <c r="E90" s="134">
        <v>1.5088</v>
      </c>
      <c r="F90" s="134">
        <v>0.0116</v>
      </c>
      <c r="G90" s="134">
        <v>1.7299</v>
      </c>
      <c r="H90" s="134">
        <v>1.2767</v>
      </c>
      <c r="I90" s="134" t="s">
        <v>73</v>
      </c>
      <c r="J90" s="134">
        <v>0.9626</v>
      </c>
      <c r="K90" s="134">
        <v>0.1625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1.3254</v>
      </c>
      <c r="E91" s="133">
        <v>1.5674</v>
      </c>
      <c r="F91" s="133">
        <v>0.012</v>
      </c>
      <c r="G91" s="133">
        <v>1.7971</v>
      </c>
      <c r="H91" s="133">
        <v>1.3263</v>
      </c>
      <c r="I91" s="133">
        <v>1.0389</v>
      </c>
      <c r="J91" s="133" t="s">
        <v>73</v>
      </c>
      <c r="K91" s="133">
        <v>0.1688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7.8496</v>
      </c>
      <c r="E92" s="134">
        <v>9.2829</v>
      </c>
      <c r="F92" s="134">
        <v>0.0712</v>
      </c>
      <c r="G92" s="134">
        <v>10.6433</v>
      </c>
      <c r="H92" s="134">
        <v>7.8551</v>
      </c>
      <c r="I92" s="134">
        <v>6.1527</v>
      </c>
      <c r="J92" s="134">
        <v>5.9225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56</v>
      </c>
      <c r="C115" s="152"/>
      <c r="D115" s="152"/>
      <c r="E115" s="152"/>
      <c r="F115" s="152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57</v>
      </c>
      <c r="C116" s="152"/>
      <c r="D116" s="152"/>
      <c r="E116" s="152"/>
      <c r="F116" s="152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58</v>
      </c>
      <c r="C117" s="152"/>
      <c r="D117" s="152"/>
      <c r="E117" s="152"/>
      <c r="F117" s="152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59</v>
      </c>
      <c r="C118" s="152"/>
      <c r="D118" s="152"/>
      <c r="E118" s="152"/>
      <c r="F118" s="152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60</v>
      </c>
      <c r="C119" s="152"/>
      <c r="D119" s="152"/>
      <c r="E119" s="152"/>
      <c r="F119" s="152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61</v>
      </c>
      <c r="C120" s="152"/>
      <c r="D120" s="152"/>
      <c r="E120" s="152"/>
      <c r="F120" s="152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62</v>
      </c>
      <c r="C121" s="151"/>
      <c r="D121" s="151"/>
      <c r="E121" s="151"/>
      <c r="F121" s="151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4"/>
      <c r="D123" s="163"/>
      <c r="E123" s="163"/>
      <c r="F123" s="155"/>
      <c r="G123" s="125"/>
      <c r="H123" s="125"/>
    </row>
    <row r="124" spans="2:8" ht="30.75" customHeight="1">
      <c r="B124" s="32" t="s">
        <v>64</v>
      </c>
      <c r="C124" s="154" t="s">
        <v>65</v>
      </c>
      <c r="D124" s="155"/>
      <c r="E124" s="154" t="s">
        <v>66</v>
      </c>
      <c r="F124" s="155"/>
      <c r="G124" s="125"/>
      <c r="H124" s="125"/>
    </row>
    <row r="125" spans="2:8" ht="30.75" customHeight="1">
      <c r="B125" s="32" t="s">
        <v>67</v>
      </c>
      <c r="C125" s="154" t="s">
        <v>68</v>
      </c>
      <c r="D125" s="155"/>
      <c r="E125" s="154" t="s">
        <v>69</v>
      </c>
      <c r="F125" s="155"/>
      <c r="G125" s="125"/>
      <c r="H125" s="125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5"/>
      <c r="H126" s="125"/>
    </row>
    <row r="127" spans="2:8" ht="15" customHeight="1">
      <c r="B127" s="158"/>
      <c r="C127" s="161"/>
      <c r="D127" s="162"/>
      <c r="E127" s="161"/>
      <c r="F127" s="162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2018-05-17T03:50:02Z</dcterms:modified>
  <cp:category/>
  <cp:version/>
  <cp:contentType/>
  <cp:contentStatus/>
</cp:coreProperties>
</file>