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<sst xmlns="http://schemas.openxmlformats.org/spreadsheetml/2006/main" count="143" uniqueCount="101">
  <si>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</si>
  <si>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</si>
  <si>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</si>
  <si>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</si>
  <si>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</si>
  <si>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</si>
  <si>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</si>
  <si>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</si>
  <si>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</si>
  <si>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</si>
  <si>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</si>
  <si>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</si>
  <si>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</si>
  <si>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</si>
  <si>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</si>
  <si>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</si>
  <si>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</si>
  <si>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</si>
  <si>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</si>
  <si>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</si>
  <si>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</si>
  <si>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</si>
  <si>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</si>
  <si>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</si>
  <si>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</si>
  <si>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</si>
  <si>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</si>
  <si>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</si>
  <si>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</si>
  <si>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</si>
  <si>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</si>
  <si>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</si>
  <si>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</si>
  <si>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</si>
  <si>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</si>
  <si>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</si>
  <si>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</si>
  <si>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</si>
  <si>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</si>
  <si>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</si>
  <si>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</si>
  <si>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</si>
  <si>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</si>
  <si>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</si>
  <si>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</si>
  <si>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</si>
  <si>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</si>
  <si>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</si>
  <si>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</si>
  <si>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</si>
  <si>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</si>
  <si>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</si>
  <si>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</si>
  <si>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</si>
  <si>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</si>
  <si>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</si>
  <si>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</si>
  <si>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</si>
  <si>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</si>
  <si>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</si>
  <si>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</si>
  <si>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</si>
  <si>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</si>
  <si>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</si>
  <si>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</si>
  <si>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</si>
  <si>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</si>
  <si>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</si>
  <si>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</si>
  <si>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</si>
  <si>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</si>
  <si>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</si>
  <si>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</si>
  <si>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</si>
  <si>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</si>
  <si>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</si>
  <si>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</si>
  <si>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</si>
  <si>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</si>
  <si>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</si>
  <si>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</si>
  <si>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</si>
  <si>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</si>
  <si>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</si>
  <si>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</si>
  <si>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</si>
  <si>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</si>
  <si>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</si>
  <si>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</si>
  <si>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</si>
  <si>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</si>
  <si>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</si>
  <si>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</si>
  <si>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</si>
  <si>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</si>
  <si>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</si>
  <si>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</si>
  <si>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</si>
  <si>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–</t>
  </si>
  <si>
    <t>16 Березня 2015 р.</t>
  </si>
  <si>
    <t>CBOT - Вересень'15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</si>
</sst>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76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6" t="s">
        <v>99</v>
      </c>
      <c r="D4" s="137"/>
      <c r="E4" s="137"/>
      <c r="F4" s="138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4" t="s">
        <v>5</v>
      </c>
      <c r="D6" s="135"/>
      <c r="E6" s="133" t="s">
        <v>6</v>
      </c>
      <c r="F6" s="133"/>
      <c r="G6" s="27"/>
      <c r="I6"/>
    </row>
    <row r="7" spans="2:8" s="6" customFormat="1" ht="15">
      <c r="B7" s="81" t="s">
        <v>83</v>
      </c>
      <c r="C7" s="84">
        <v>0.014</v>
      </c>
      <c r="D7" s="7">
        <v>3.79</v>
      </c>
      <c r="E7" s="84">
        <f aca="true" t="shared" si="0" ref="E7:F9">C7*39.3683</f>
        <v>0.5511562</v>
      </c>
      <c r="F7" s="13">
        <f t="shared" si="0"/>
        <v>149.20585699999998</v>
      </c>
      <c r="G7" s="29"/>
      <c r="H7" s="29"/>
    </row>
    <row r="8" spans="2:8" s="6" customFormat="1" ht="15">
      <c r="B8" s="81" t="s">
        <v>87</v>
      </c>
      <c r="C8" s="84">
        <v>0.01</v>
      </c>
      <c r="D8" s="110">
        <v>3.87</v>
      </c>
      <c r="E8" s="84">
        <f t="shared" si="0"/>
        <v>0.393683</v>
      </c>
      <c r="F8" s="13">
        <f t="shared" si="0"/>
        <v>152.355321</v>
      </c>
      <c r="G8" s="27"/>
      <c r="H8" s="27"/>
    </row>
    <row r="9" spans="2:17" s="6" customFormat="1" ht="15">
      <c r="B9" s="28" t="s">
        <v>100</v>
      </c>
      <c r="C9" s="84">
        <v>0.006</v>
      </c>
      <c r="D9" s="7">
        <v>3.946</v>
      </c>
      <c r="E9" s="84">
        <f t="shared" si="0"/>
        <v>0.2362098</v>
      </c>
      <c r="F9" s="13">
        <f t="shared" si="0"/>
        <v>155.3473118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3" t="s">
        <v>7</v>
      </c>
      <c r="D11" s="133"/>
      <c r="E11" s="134" t="s">
        <v>6</v>
      </c>
      <c r="F11" s="135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85</v>
      </c>
      <c r="C12" s="73">
        <v>0.75</v>
      </c>
      <c r="D12" s="80">
        <v>165</v>
      </c>
      <c r="E12" s="73">
        <f>C12/D75</f>
        <v>0.79482831708351</v>
      </c>
      <c r="F12" s="109">
        <f>D12/D75</f>
        <v>174.8622297583722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84</v>
      </c>
      <c r="C13" s="120">
        <v>0.75</v>
      </c>
      <c r="D13" s="80">
        <v>168.25</v>
      </c>
      <c r="E13" s="120">
        <f>C13/D75</f>
        <v>0.79482831708351</v>
      </c>
      <c r="F13" s="109">
        <f>D13/D75</f>
        <v>178.3064857990674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92</v>
      </c>
      <c r="C14" s="120">
        <v>1.25</v>
      </c>
      <c r="D14" s="80">
        <v>174</v>
      </c>
      <c r="E14" s="120">
        <f>C14/D75</f>
        <v>1.32471386180585</v>
      </c>
      <c r="F14" s="109">
        <f>D14/D75</f>
        <v>184.4001695633743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4" t="s">
        <v>5</v>
      </c>
      <c r="D16" s="135"/>
      <c r="E16" s="133" t="s">
        <v>6</v>
      </c>
      <c r="F16" s="133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139">
        <v>0.12</v>
      </c>
      <c r="D17" s="7">
        <v>5.14</v>
      </c>
      <c r="E17" s="139">
        <f aca="true" t="shared" si="1" ref="E17:F19">C17*36.7437</f>
        <v>4.409243999999999</v>
      </c>
      <c r="F17" s="13">
        <f t="shared" si="1"/>
        <v>188.86261799999997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87</v>
      </c>
      <c r="C18" s="139">
        <v>0.132</v>
      </c>
      <c r="D18" s="7">
        <v>5.164</v>
      </c>
      <c r="E18" s="139">
        <f t="shared" si="1"/>
        <v>4.850168399999999</v>
      </c>
      <c r="F18" s="13">
        <f t="shared" si="1"/>
        <v>189.74446679999997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100</v>
      </c>
      <c r="C19" s="139">
        <v>0.134</v>
      </c>
      <c r="D19" s="7">
        <v>5.26</v>
      </c>
      <c r="E19" s="139">
        <f t="shared" si="1"/>
        <v>4.9236558</v>
      </c>
      <c r="F19" s="13">
        <f t="shared" si="1"/>
        <v>193.27186199999997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3" t="s">
        <v>9</v>
      </c>
      <c r="D21" s="133"/>
      <c r="E21" s="134" t="s">
        <v>10</v>
      </c>
      <c r="F21" s="135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90</v>
      </c>
      <c r="C22" s="120">
        <v>2.5</v>
      </c>
      <c r="D22" s="109">
        <v>192.75</v>
      </c>
      <c r="E22" s="120">
        <f>C22/D75</f>
        <v>2.6494277236117</v>
      </c>
      <c r="F22" s="109">
        <f>D22/D75</f>
        <v>204.27087749046206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91</v>
      </c>
      <c r="C23" s="120">
        <v>1.25</v>
      </c>
      <c r="D23" s="80">
        <v>189.75</v>
      </c>
      <c r="E23" s="120">
        <f>C23/D75</f>
        <v>1.32471386180585</v>
      </c>
      <c r="F23" s="109">
        <f>D23/D75</f>
        <v>201.09156422212803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97</v>
      </c>
      <c r="C24" s="120">
        <v>1.25</v>
      </c>
      <c r="D24" s="80">
        <v>190.5</v>
      </c>
      <c r="E24" s="120">
        <f>C24/D75</f>
        <v>1.32471386180585</v>
      </c>
      <c r="F24" s="109">
        <f>D24/D75</f>
        <v>201.88639253921153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3" t="s">
        <v>12</v>
      </c>
      <c r="D26" s="133"/>
      <c r="E26" s="133" t="s">
        <v>10</v>
      </c>
      <c r="F26" s="133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90</v>
      </c>
      <c r="C27" s="120">
        <v>2</v>
      </c>
      <c r="D27" s="13">
        <v>371</v>
      </c>
      <c r="E27" s="120">
        <f>C27/D75</f>
        <v>2.11954217888936</v>
      </c>
      <c r="F27" s="109">
        <f>D27/D75</f>
        <v>393.1750741839763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84</v>
      </c>
      <c r="C28" s="120">
        <v>1</v>
      </c>
      <c r="D28" s="13">
        <v>359.5</v>
      </c>
      <c r="E28" s="73">
        <f>C28/$D$75</f>
        <v>1.05977108944468</v>
      </c>
      <c r="F28" s="109">
        <f>D28/$D$75</f>
        <v>380.98770665536244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88</v>
      </c>
      <c r="C29" s="120">
        <v>1</v>
      </c>
      <c r="D29" s="102">
        <v>361</v>
      </c>
      <c r="E29" s="73">
        <f>C29/$D$75</f>
        <v>1.05977108944468</v>
      </c>
      <c r="F29" s="109">
        <f>D29/$D$75</f>
        <v>382.57736328952944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3" t="s">
        <v>5</v>
      </c>
      <c r="D31" s="124"/>
      <c r="E31" s="123" t="s">
        <v>6</v>
      </c>
      <c r="F31" s="124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139">
        <v>0.002</v>
      </c>
      <c r="D32" s="115">
        <v>2.78</v>
      </c>
      <c r="E32" s="139">
        <f aca="true" t="shared" si="2" ref="E32:F34">C32*58.0164</f>
        <v>0.11603279999999999</v>
      </c>
      <c r="F32" s="109">
        <f t="shared" si="2"/>
        <v>161.28559199999998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139">
        <v>0.01</v>
      </c>
      <c r="D33" s="115">
        <v>2.804</v>
      </c>
      <c r="E33" s="139">
        <f t="shared" si="2"/>
        <v>0.580164</v>
      </c>
      <c r="F33" s="109">
        <f t="shared" si="2"/>
        <v>162.67798559999997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100</v>
      </c>
      <c r="C34" s="140">
        <v>0</v>
      </c>
      <c r="D34" s="115">
        <v>2.826</v>
      </c>
      <c r="E34" s="140">
        <f t="shared" si="2"/>
        <v>0</v>
      </c>
      <c r="F34" s="109">
        <f t="shared" si="2"/>
        <v>163.9543464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3" t="s">
        <v>5</v>
      </c>
      <c r="D36" s="124"/>
      <c r="E36" s="123" t="s">
        <v>6</v>
      </c>
      <c r="F36" s="124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83</v>
      </c>
      <c r="C37" s="84">
        <v>0.046</v>
      </c>
      <c r="D37" s="115">
        <v>9.692</v>
      </c>
      <c r="E37" s="84">
        <f aca="true" t="shared" si="3" ref="E37:F39">C37*36.7437</f>
        <v>1.6902101999999999</v>
      </c>
      <c r="F37" s="109">
        <f t="shared" si="3"/>
        <v>356.11994039999996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87</v>
      </c>
      <c r="C38" s="84">
        <v>0.042</v>
      </c>
      <c r="D38" s="115">
        <v>9.736</v>
      </c>
      <c r="E38" s="84">
        <f t="shared" si="3"/>
        <v>1.5432354</v>
      </c>
      <c r="F38" s="109">
        <f t="shared" si="3"/>
        <v>357.7366632</v>
      </c>
      <c r="G38" s="29"/>
      <c r="H38" s="27"/>
      <c r="K38" s="26"/>
      <c r="L38" s="26"/>
      <c r="M38" s="26"/>
    </row>
    <row r="39" spans="2:13" s="6" customFormat="1" ht="15">
      <c r="B39" s="28" t="s">
        <v>100</v>
      </c>
      <c r="C39" s="84">
        <v>0.04</v>
      </c>
      <c r="D39" s="115">
        <v>9.724</v>
      </c>
      <c r="E39" s="84">
        <f t="shared" si="3"/>
        <v>1.4697479999999998</v>
      </c>
      <c r="F39" s="109">
        <f t="shared" si="3"/>
        <v>357.2957388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3" t="s">
        <v>16</v>
      </c>
      <c r="D41" s="124"/>
      <c r="E41" s="123" t="s">
        <v>6</v>
      </c>
      <c r="F41" s="124"/>
      <c r="G41" s="33"/>
      <c r="H41" s="33"/>
      <c r="I41" s="25"/>
      <c r="J41" s="6"/>
    </row>
    <row r="42" spans="2:13" s="25" customFormat="1" ht="15.75" thickBot="1">
      <c r="B42" s="81" t="s">
        <v>83</v>
      </c>
      <c r="C42" s="119">
        <v>3.3</v>
      </c>
      <c r="D42" s="116">
        <v>323.7</v>
      </c>
      <c r="E42" s="119">
        <f aca="true" t="shared" si="4" ref="E42:F44">C42*1.1023</f>
        <v>3.63759</v>
      </c>
      <c r="F42" s="116">
        <f t="shared" si="4"/>
        <v>356.81451</v>
      </c>
      <c r="G42" s="29"/>
      <c r="H42" s="27"/>
      <c r="K42" s="6"/>
      <c r="L42" s="6"/>
      <c r="M42" s="6"/>
    </row>
    <row r="43" spans="2:19" s="25" customFormat="1" ht="15.75" thickBot="1">
      <c r="B43" s="81" t="s">
        <v>87</v>
      </c>
      <c r="C43" s="119">
        <v>2.9</v>
      </c>
      <c r="D43" s="116">
        <v>320.8</v>
      </c>
      <c r="E43" s="119">
        <f t="shared" si="4"/>
        <v>3.19667</v>
      </c>
      <c r="F43" s="116">
        <f t="shared" si="4"/>
        <v>353.61784000000006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100</v>
      </c>
      <c r="C44" s="119">
        <v>2.9</v>
      </c>
      <c r="D44" s="116">
        <v>319.2</v>
      </c>
      <c r="E44" s="119">
        <f t="shared" si="4"/>
        <v>3.19667</v>
      </c>
      <c r="F44" s="116">
        <f t="shared" si="4"/>
        <v>351.85416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3" t="s">
        <v>18</v>
      </c>
      <c r="D46" s="124"/>
      <c r="E46" s="123" t="s">
        <v>19</v>
      </c>
      <c r="F46" s="124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83</v>
      </c>
      <c r="C47" s="73">
        <v>0.1</v>
      </c>
      <c r="D47" s="109">
        <v>30.39</v>
      </c>
      <c r="E47" s="73">
        <f aca="true" t="shared" si="5" ref="E47:F49">C47/454*1000</f>
        <v>0.22026431718061676</v>
      </c>
      <c r="F47" s="109">
        <f t="shared" si="5"/>
        <v>66.93832599118943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87</v>
      </c>
      <c r="C48" s="73">
        <v>0.11</v>
      </c>
      <c r="D48" s="109">
        <v>30.58</v>
      </c>
      <c r="E48" s="73">
        <f t="shared" si="5"/>
        <v>0.2422907488986784</v>
      </c>
      <c r="F48" s="109">
        <f t="shared" si="5"/>
        <v>67.3568281938326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100</v>
      </c>
      <c r="C49" s="73">
        <v>0.1</v>
      </c>
      <c r="D49" s="109">
        <v>30.66</v>
      </c>
      <c r="E49" s="73">
        <f t="shared" si="5"/>
        <v>0.22026431718061676</v>
      </c>
      <c r="F49" s="109">
        <f t="shared" si="5"/>
        <v>67.5330396475771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3" t="s">
        <v>21</v>
      </c>
      <c r="D51" s="124"/>
      <c r="E51" s="123" t="s">
        <v>6</v>
      </c>
      <c r="F51" s="124"/>
      <c r="G51" s="27"/>
      <c r="H51" s="27"/>
      <c r="I51" s="6"/>
      <c r="J51" s="93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83</v>
      </c>
      <c r="C52" s="119">
        <v>0.055</v>
      </c>
      <c r="D52" s="115">
        <v>10.525</v>
      </c>
      <c r="E52" s="119">
        <f aca="true" t="shared" si="6" ref="E52:F54">C52*22.0462</f>
        <v>1.2125409999999999</v>
      </c>
      <c r="F52" s="109">
        <f t="shared" si="6"/>
        <v>232.03625499999998</v>
      </c>
      <c r="G52" s="29"/>
      <c r="H52" s="27"/>
      <c r="I52" s="93"/>
      <c r="J52" s="75"/>
      <c r="K52" s="93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87</v>
      </c>
      <c r="C53" s="119">
        <v>0.055</v>
      </c>
      <c r="D53" s="115">
        <v>10.775</v>
      </c>
      <c r="E53" s="119">
        <f t="shared" si="6"/>
        <v>1.2125409999999999</v>
      </c>
      <c r="F53" s="109">
        <f t="shared" si="6"/>
        <v>237.54780499999998</v>
      </c>
      <c r="G53" s="27"/>
      <c r="H53" s="27"/>
      <c r="I53" s="94"/>
      <c r="J53" s="75"/>
      <c r="K53" s="75"/>
      <c r="L53" s="93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100</v>
      </c>
      <c r="C54" s="119">
        <v>0.05</v>
      </c>
      <c r="D54" s="115">
        <v>10.895</v>
      </c>
      <c r="E54" s="119">
        <f t="shared" si="6"/>
        <v>1.10231</v>
      </c>
      <c r="F54" s="109">
        <f t="shared" si="6"/>
        <v>240.19334899999998</v>
      </c>
      <c r="G54" s="27"/>
      <c r="H54" s="27"/>
      <c r="I54" s="94"/>
      <c r="J54" s="75"/>
      <c r="K54" s="75"/>
      <c r="L54" s="75"/>
      <c r="M54" s="93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93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3" t="s">
        <v>23</v>
      </c>
      <c r="D56" s="124"/>
      <c r="E56" s="123" t="s">
        <v>24</v>
      </c>
      <c r="F56" s="124"/>
      <c r="H56" s="27"/>
      <c r="I56" s="93"/>
      <c r="J56" s="75"/>
      <c r="K56" s="75"/>
      <c r="L56" s="75"/>
      <c r="M56" s="75"/>
      <c r="N56" s="75"/>
      <c r="O56" s="93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89</v>
      </c>
      <c r="C57" s="119">
        <v>0.005</v>
      </c>
      <c r="D57" s="115">
        <v>1.439</v>
      </c>
      <c r="E57" s="119">
        <f aca="true" t="shared" si="7" ref="E57:F59">C57/3.785</f>
        <v>0.001321003963011889</v>
      </c>
      <c r="F57" s="109">
        <f t="shared" si="7"/>
        <v>0.38018494055482166</v>
      </c>
      <c r="G57" s="29"/>
      <c r="H57" s="27"/>
      <c r="I57" s="93"/>
      <c r="J57" s="75"/>
      <c r="K57" s="75"/>
      <c r="L57" s="75"/>
      <c r="M57" s="75"/>
      <c r="N57" s="75"/>
      <c r="O57" s="75"/>
      <c r="P57" s="93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86</v>
      </c>
      <c r="C58" s="119">
        <v>0.004</v>
      </c>
      <c r="D58" s="115">
        <v>1.449</v>
      </c>
      <c r="E58" s="119">
        <f t="shared" si="7"/>
        <v>0.0010568031704095112</v>
      </c>
      <c r="F58" s="109">
        <f t="shared" si="7"/>
        <v>0.3828269484808454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19">
        <v>0.004</v>
      </c>
      <c r="D59" s="115">
        <v>1.446</v>
      </c>
      <c r="E59" s="119">
        <f t="shared" si="7"/>
        <v>0.0010568031704095112</v>
      </c>
      <c r="F59" s="109">
        <f t="shared" si="7"/>
        <v>0.38203434610303827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3" t="s">
        <v>26</v>
      </c>
      <c r="D61" s="124"/>
      <c r="E61" s="123" t="s">
        <v>27</v>
      </c>
      <c r="F61" s="124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82</v>
      </c>
      <c r="C62" s="141">
        <v>0</v>
      </c>
      <c r="D62" s="117">
        <v>1.05</v>
      </c>
      <c r="E62" s="141">
        <f>C62/454*100</f>
        <v>0</v>
      </c>
      <c r="F62" s="118">
        <f>D62/454*1000</f>
        <v>2.3127753303964758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89</v>
      </c>
      <c r="C63" s="119">
        <v>0.125</v>
      </c>
      <c r="D63" s="117">
        <v>1.05125</v>
      </c>
      <c r="E63" s="119">
        <f>C63/454*100</f>
        <v>0.027533039647577095</v>
      </c>
      <c r="F63" s="118">
        <f>D63/454*1000</f>
        <v>2.3155286343612334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94</v>
      </c>
      <c r="C64" s="119">
        <v>0.075</v>
      </c>
      <c r="D64" s="117">
        <v>1.07675</v>
      </c>
      <c r="E64" s="119">
        <f>C64/454*100</f>
        <v>0.016519823788546256</v>
      </c>
      <c r="F64" s="118">
        <f>D64/454*1000</f>
        <v>2.371696035242291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5" t="s">
        <v>26</v>
      </c>
      <c r="D66" s="125"/>
      <c r="E66" s="123" t="s">
        <v>29</v>
      </c>
      <c r="F66" s="124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95</v>
      </c>
      <c r="C67" s="84">
        <v>0.002</v>
      </c>
      <c r="D67" s="114">
        <v>0.129</v>
      </c>
      <c r="E67" s="84">
        <f>C67/454*1000000</f>
        <v>4.405286343612334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96</v>
      </c>
      <c r="C68" s="84">
        <v>0.0017</v>
      </c>
      <c r="D68" s="114">
        <v>0.1297</v>
      </c>
      <c r="E68" s="84">
        <f>C68/454*1000000</f>
        <v>3.7444933920704844</v>
      </c>
      <c r="F68" s="109">
        <f>D68/454*1000000</f>
        <v>285.6828193832599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1.0603</v>
      </c>
      <c r="F74" s="96">
        <v>0.0082</v>
      </c>
      <c r="G74" s="96">
        <v>1.4838</v>
      </c>
      <c r="H74" s="96">
        <v>0.9941</v>
      </c>
      <c r="I74" s="96">
        <v>0.7837</v>
      </c>
      <c r="J74" s="96">
        <v>0.7658</v>
      </c>
      <c r="K74" s="96">
        <v>0.1288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0.9436</v>
      </c>
      <c r="E75" s="97" t="s">
        <v>81</v>
      </c>
      <c r="F75" s="97">
        <v>0.0078</v>
      </c>
      <c r="G75" s="97">
        <v>1.4001</v>
      </c>
      <c r="H75" s="97">
        <v>0.9381</v>
      </c>
      <c r="I75" s="97">
        <v>0.7395</v>
      </c>
      <c r="J75" s="97">
        <v>0.7227</v>
      </c>
      <c r="K75" s="97">
        <v>0.1216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121.27</v>
      </c>
      <c r="E76" s="96">
        <v>128.49</v>
      </c>
      <c r="F76" s="96" t="s">
        <v>81</v>
      </c>
      <c r="G76" s="96">
        <v>179.917</v>
      </c>
      <c r="H76" s="96">
        <v>120.557</v>
      </c>
      <c r="I76" s="96">
        <v>95.023</v>
      </c>
      <c r="J76" s="96">
        <v>92.848</v>
      </c>
      <c r="K76" s="96">
        <v>15.6184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0.6739</v>
      </c>
      <c r="E77" s="97">
        <v>0.7143</v>
      </c>
      <c r="F77" s="97">
        <v>0.0056</v>
      </c>
      <c r="G77" s="97" t="s">
        <v>81</v>
      </c>
      <c r="H77" s="97">
        <v>0.67</v>
      </c>
      <c r="I77" s="97">
        <v>0.5281</v>
      </c>
      <c r="J77" s="97">
        <v>0.5161</v>
      </c>
      <c r="K77" s="97">
        <v>0.0868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1.0061</v>
      </c>
      <c r="E78" s="96">
        <v>1.0658</v>
      </c>
      <c r="F78" s="96">
        <v>0.0083</v>
      </c>
      <c r="G78" s="96">
        <v>1.4924</v>
      </c>
      <c r="H78" s="96" t="s">
        <v>81</v>
      </c>
      <c r="I78" s="96">
        <v>0.7881</v>
      </c>
      <c r="J78" s="96">
        <v>0.7702</v>
      </c>
      <c r="K78" s="96">
        <v>0.1296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1.2764</v>
      </c>
      <c r="E79" s="97">
        <v>1.3528</v>
      </c>
      <c r="F79" s="97">
        <v>0.0105</v>
      </c>
      <c r="G79" s="97">
        <v>1.8935</v>
      </c>
      <c r="H79" s="97">
        <v>1.2688</v>
      </c>
      <c r="I79" s="97" t="s">
        <v>81</v>
      </c>
      <c r="J79" s="97">
        <v>0.9775</v>
      </c>
      <c r="K79" s="97">
        <v>0.1644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1.3055</v>
      </c>
      <c r="E80" s="96">
        <v>1.384</v>
      </c>
      <c r="F80" s="96">
        <v>0.0108</v>
      </c>
      <c r="G80" s="96">
        <v>1.9378</v>
      </c>
      <c r="H80" s="96">
        <v>1.2976</v>
      </c>
      <c r="I80" s="96">
        <v>1.0232</v>
      </c>
      <c r="J80" s="96" t="s">
        <v>81</v>
      </c>
      <c r="K80" s="96">
        <v>0.1682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7.7638</v>
      </c>
      <c r="E81" s="97">
        <v>8.229</v>
      </c>
      <c r="F81" s="97">
        <v>0.064</v>
      </c>
      <c r="G81" s="97">
        <v>11.5184</v>
      </c>
      <c r="H81" s="97">
        <v>7.7204</v>
      </c>
      <c r="I81" s="97">
        <v>6.0827</v>
      </c>
      <c r="J81" s="97">
        <v>5.9452</v>
      </c>
      <c r="K81" s="97" t="s">
        <v>98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1" t="s">
        <v>63</v>
      </c>
      <c r="C101" s="127"/>
      <c r="D101" s="127"/>
      <c r="E101" s="127"/>
      <c r="F101" s="127"/>
    </row>
    <row r="102" spans="2:6" ht="15">
      <c r="B102" s="132" t="s">
        <v>64</v>
      </c>
      <c r="C102" s="127"/>
      <c r="D102" s="127"/>
      <c r="E102" s="127"/>
      <c r="F102" s="127"/>
    </row>
    <row r="103" spans="2:6" ht="78" customHeight="1">
      <c r="B103" s="132" t="s">
        <v>65</v>
      </c>
      <c r="C103" s="127"/>
      <c r="D103" s="127"/>
      <c r="E103" s="127"/>
      <c r="F103" s="127"/>
    </row>
    <row r="104" spans="2:6" ht="15">
      <c r="B104" s="132" t="s">
        <v>66</v>
      </c>
      <c r="C104" s="127"/>
      <c r="D104" s="127"/>
      <c r="E104" s="127"/>
      <c r="F104" s="127"/>
    </row>
    <row r="105" spans="2:6" ht="15">
      <c r="B105" s="132" t="s">
        <v>67</v>
      </c>
      <c r="C105" s="127"/>
      <c r="D105" s="127"/>
      <c r="E105" s="127"/>
      <c r="F105" s="127"/>
    </row>
    <row r="106" spans="2:6" ht="15">
      <c r="B106" s="132" t="s">
        <v>68</v>
      </c>
      <c r="C106" s="127"/>
      <c r="D106" s="127"/>
      <c r="E106" s="127"/>
      <c r="F106" s="127"/>
    </row>
    <row r="107" spans="2:6" ht="15">
      <c r="B107" s="132" t="s">
        <v>69</v>
      </c>
      <c r="C107" s="127"/>
      <c r="D107" s="127"/>
      <c r="E107" s="127"/>
      <c r="F107" s="127"/>
    </row>
    <row r="108" spans="2:6" ht="15">
      <c r="B108" s="126" t="s">
        <v>70</v>
      </c>
      <c r="C108" s="127"/>
      <c r="D108" s="127"/>
      <c r="E108" s="127"/>
      <c r="F108" s="127"/>
    </row>
    <row r="110" spans="2:6" ht="15.75">
      <c r="B110" s="52" t="s">
        <v>71</v>
      </c>
      <c r="C110" s="128"/>
      <c r="D110" s="129"/>
      <c r="E110" s="129"/>
      <c r="F110" s="130"/>
    </row>
    <row r="111" spans="2:6" ht="30.75" customHeight="1">
      <c r="B111" s="52" t="s">
        <v>72</v>
      </c>
      <c r="C111" s="121" t="s">
        <v>73</v>
      </c>
      <c r="D111" s="121"/>
      <c r="E111" s="121" t="s">
        <v>74</v>
      </c>
      <c r="F111" s="121"/>
    </row>
    <row r="112" spans="2:6" ht="30.75" customHeight="1">
      <c r="B112" s="52" t="s">
        <v>75</v>
      </c>
      <c r="C112" s="121" t="s">
        <v>76</v>
      </c>
      <c r="D112" s="121"/>
      <c r="E112" s="121" t="s">
        <v>77</v>
      </c>
      <c r="F112" s="121"/>
    </row>
    <row r="113" spans="2:6" ht="15" customHeight="1">
      <c r="B113" s="122" t="s">
        <v>78</v>
      </c>
      <c r="C113" s="121" t="s">
        <v>79</v>
      </c>
      <c r="D113" s="121"/>
      <c r="E113" s="121" t="s">
        <v>80</v>
      </c>
      <c r="F113" s="121"/>
    </row>
    <row r="114" spans="2:6" ht="15">
      <c r="B114" s="122"/>
      <c r="C114" s="121"/>
      <c r="D114" s="121"/>
      <c r="E114" s="121"/>
      <c r="F114" s="121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2015-03-17T07:50:37Z</dcterms:modified>
  <cp:category/>
  <cp:version/>
  <cp:contentType/>
  <cp:contentStatus/>
</cp:coreProperties>
</file>