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<sst xmlns="http://schemas.openxmlformats.org/spreadsheetml/2006/main" count="162" uniqueCount="109">
  <si>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</si>
  <si>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</si>
  <si>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</si>
  <si>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</si>
  <si>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</si>
  <si>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</si>
  <si>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</si>
  <si>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</si>
  <si>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</si>
  <si>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</si>
  <si>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</si>
  <si>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</si>
  <si>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</si>
  <si>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</si>
  <si>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</si>
  <si>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</si>
  <si>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</si>
  <si>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</si>
  <si>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</si>
  <si>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</si>
  <si>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</si>
  <si>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</si>
  <si>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</si>
  <si>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</si>
  <si>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</si>
  <si>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</si>
  <si>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</si>
  <si>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</si>
  <si>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</si>
  <si>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</si>
  <si>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</si>
  <si>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</si>
  <si>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</si>
  <si>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</si>
  <si>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</si>
  <si>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</si>
  <si>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</si>
  <si>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</si>
  <si>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</si>
  <si>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</si>
  <si>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</si>
  <si>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</si>
  <si>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</si>
  <si>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</si>
  <si>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</si>
  <si>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</si>
  <si>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</si>
  <si>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</si>
  <si>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</si>
  <si>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</si>
  <si>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</si>
  <si>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</si>
  <si>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</si>
  <si>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</si>
  <si>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</si>
  <si>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</si>
  <si>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</si>
  <si>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</si>
  <si>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</si>
  <si>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</si>
  <si>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</si>
  <si>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</si>
  <si>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</si>
  <si>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</si>
  <si>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</si>
  <si>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</si>
  <si>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</si>
  <si>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</si>
  <si>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</si>
  <si>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</si>
  <si>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</si>
  <si>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</si>
  <si>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</si>
  <si>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</si>
  <si>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</si>
  <si>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</si>
  <si>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</si>
  <si>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</si>
  <si>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</si>
  <si>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</si>
  <si>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</si>
  <si>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</si>
  <si>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</si>
  <si>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</si>
  <si>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</si>
  <si>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</si>
  <si>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</si>
  <si>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</si>
  <si>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</si>
  <si>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</si>
  <si>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</si>
  <si>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</si>
  <si>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</si>
  <si>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</si>
  <si>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</si>
  <si>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</si>
  <si>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</si>
  <si>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</si>
  <si>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</si>
  <si>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</si>
  <si>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</si>
  <si>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</si>
  <si>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</si>
  <si>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</si>
  <si>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</si>
  <si>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</si>
  <si>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</si>
  <si>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</si>
  <si>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15 листопада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</si>
</sst>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88</v>
      </c>
      <c r="C7" s="143">
        <v>0.042</v>
      </c>
      <c r="D7" s="14">
        <v>3.414</v>
      </c>
      <c r="E7" s="143">
        <f aca="true" t="shared" si="0" ref="E7:F9">C7*39.3683</f>
        <v>1.6534686</v>
      </c>
      <c r="F7" s="13">
        <f t="shared" si="0"/>
        <v>134.4033762</v>
      </c>
    </row>
    <row r="8" spans="2:6" s="6" customFormat="1" ht="15">
      <c r="B8" s="25" t="s">
        <v>93</v>
      </c>
      <c r="C8" s="143">
        <v>0.04</v>
      </c>
      <c r="D8" s="14">
        <v>3.49</v>
      </c>
      <c r="E8" s="143">
        <f t="shared" si="0"/>
        <v>1.574732</v>
      </c>
      <c r="F8" s="13">
        <f t="shared" si="0"/>
        <v>137.395367</v>
      </c>
    </row>
    <row r="9" spans="2:17" s="6" customFormat="1" ht="15">
      <c r="B9" s="25" t="s">
        <v>99</v>
      </c>
      <c r="C9" s="143">
        <v>0.04</v>
      </c>
      <c r="D9" s="14">
        <v>3.55</v>
      </c>
      <c r="E9" s="143">
        <f t="shared" si="0"/>
        <v>1.574732</v>
      </c>
      <c r="F9" s="13">
        <f t="shared" si="0"/>
        <v>139.757465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42">
        <v>0.15</v>
      </c>
      <c r="D12" s="13">
        <v>163.5</v>
      </c>
      <c r="E12" s="142">
        <f>C12/$D$86</f>
        <v>0.16122098022355974</v>
      </c>
      <c r="F12" s="78">
        <f>D12/D86</f>
        <v>175.73086844368012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42">
        <v>0.15</v>
      </c>
      <c r="D13" s="13">
        <v>165.75</v>
      </c>
      <c r="E13" s="142">
        <f>C13/$D$86</f>
        <v>0.16122098022355974</v>
      </c>
      <c r="F13" s="78">
        <f>D13/D86</f>
        <v>178.14918314703354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42">
        <v>0.3</v>
      </c>
      <c r="D14" s="13">
        <v>169.75</v>
      </c>
      <c r="E14" s="142">
        <f>C14/$D$86</f>
        <v>0.3224419604471195</v>
      </c>
      <c r="F14" s="78">
        <f>D14/D86</f>
        <v>182.44840928632846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83</v>
      </c>
      <c r="D16" s="164"/>
      <c r="E16" s="165" t="s">
        <v>6</v>
      </c>
      <c r="F16" s="16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640</v>
      </c>
      <c r="D17" s="101">
        <v>20350</v>
      </c>
      <c r="E17" s="139">
        <f aca="true" t="shared" si="1" ref="E17:F19">C17/$D$87</f>
        <v>5.867791326670946</v>
      </c>
      <c r="F17" s="78">
        <f t="shared" si="1"/>
        <v>186.57742734024023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90</v>
      </c>
      <c r="D18" s="101">
        <v>19980</v>
      </c>
      <c r="E18" s="139">
        <f t="shared" si="1"/>
        <v>0.8251581553131018</v>
      </c>
      <c r="F18" s="78">
        <f t="shared" si="1"/>
        <v>183.18511047950858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280</v>
      </c>
      <c r="D19" s="101">
        <v>18690</v>
      </c>
      <c r="E19" s="139">
        <f t="shared" si="1"/>
        <v>2.5671587054185387</v>
      </c>
      <c r="F19" s="78">
        <f t="shared" si="1"/>
        <v>171.35784358668747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43">
        <v>0.05</v>
      </c>
      <c r="D22" s="14">
        <v>3.994</v>
      </c>
      <c r="E22" s="143">
        <f aca="true" t="shared" si="2" ref="E22:F24">C22*36.7437</f>
        <v>1.8371849999999998</v>
      </c>
      <c r="F22" s="13">
        <f t="shared" si="2"/>
        <v>146.7543378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0.062</v>
      </c>
      <c r="D23" s="14">
        <v>4.19</v>
      </c>
      <c r="E23" s="143">
        <f t="shared" si="2"/>
        <v>2.2781094</v>
      </c>
      <c r="F23" s="13">
        <f t="shared" si="2"/>
        <v>153.956103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43">
        <v>0.06</v>
      </c>
      <c r="D24" s="105">
        <v>4.32</v>
      </c>
      <c r="E24" s="143">
        <f t="shared" si="2"/>
        <v>2.2046219999999996</v>
      </c>
      <c r="F24" s="13">
        <f t="shared" si="2"/>
        <v>158.732784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42">
        <v>0.62</v>
      </c>
      <c r="D27" s="78">
        <v>163</v>
      </c>
      <c r="E27" s="142">
        <f>C27/$D$86</f>
        <v>0.6663800515907137</v>
      </c>
      <c r="F27" s="78">
        <f>D27/D86</f>
        <v>175.19346517626826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42">
        <v>0.6</v>
      </c>
      <c r="D28" s="13">
        <v>168.25</v>
      </c>
      <c r="E28" s="142">
        <f>C28/$D$86</f>
        <v>0.644883920894239</v>
      </c>
      <c r="F28" s="78">
        <f>D28/D86</f>
        <v>180.83619948409287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42">
        <v>0.44</v>
      </c>
      <c r="D29" s="13">
        <v>172</v>
      </c>
      <c r="E29" s="142">
        <f>C29/$D$86</f>
        <v>0.472914875322442</v>
      </c>
      <c r="F29" s="78">
        <f>D29/D86</f>
        <v>184.86672398968184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0.77</v>
      </c>
      <c r="D32" s="13">
        <v>392</v>
      </c>
      <c r="E32" s="142">
        <f>C32/$D$86</f>
        <v>0.8276010318142735</v>
      </c>
      <c r="F32" s="78">
        <f>D32/D86</f>
        <v>421.32416165090285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0.9</v>
      </c>
      <c r="D33" s="13">
        <v>393.75</v>
      </c>
      <c r="E33" s="142">
        <f>C33/$D$86</f>
        <v>0.9673258813413586</v>
      </c>
      <c r="F33" s="78">
        <f>D33/$D$86</f>
        <v>423.2050730868444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0.87</v>
      </c>
      <c r="D34" s="72">
        <v>375.5</v>
      </c>
      <c r="E34" s="142">
        <f>C34/$D$86</f>
        <v>0.9350816852966466</v>
      </c>
      <c r="F34" s="78">
        <f>D34/$D$86</f>
        <v>403.58985382631124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0.052</v>
      </c>
      <c r="D37" s="82">
        <v>2.314</v>
      </c>
      <c r="E37" s="143">
        <f aca="true" t="shared" si="3" ref="E37:F39">C37*58.0164</f>
        <v>3.0168527999999997</v>
      </c>
      <c r="F37" s="78">
        <f t="shared" si="3"/>
        <v>134.2499496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0.06</v>
      </c>
      <c r="D38" s="82">
        <v>2.31</v>
      </c>
      <c r="E38" s="143">
        <f t="shared" si="3"/>
        <v>3.480984</v>
      </c>
      <c r="F38" s="78">
        <f t="shared" si="3"/>
        <v>134.017884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0.02</v>
      </c>
      <c r="D39" s="82">
        <v>2.274</v>
      </c>
      <c r="E39" s="143">
        <f t="shared" si="3"/>
        <v>1.160328</v>
      </c>
      <c r="F39" s="78">
        <f t="shared" si="3"/>
        <v>131.9292936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0.052</v>
      </c>
      <c r="D42" s="82">
        <v>9.914</v>
      </c>
      <c r="E42" s="143">
        <f aca="true" t="shared" si="4" ref="E42:F44">C42*36.7437</f>
        <v>1.9106723999999997</v>
      </c>
      <c r="F42" s="78">
        <f t="shared" si="4"/>
        <v>364.27704179999995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0.054</v>
      </c>
      <c r="D43" s="82">
        <v>10</v>
      </c>
      <c r="E43" s="143">
        <f t="shared" si="4"/>
        <v>1.9841597999999998</v>
      </c>
      <c r="F43" s="78">
        <f t="shared" si="4"/>
        <v>367.43699999999995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0.054</v>
      </c>
      <c r="D44" s="82">
        <v>10.074</v>
      </c>
      <c r="E44" s="143">
        <f t="shared" si="4"/>
        <v>1.9841597999999998</v>
      </c>
      <c r="F44" s="78">
        <f t="shared" si="4"/>
        <v>370.1560338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82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>
        <v>100</v>
      </c>
      <c r="D47" s="102">
        <v>50300</v>
      </c>
      <c r="E47" s="138">
        <f aca="true" t="shared" si="5" ref="E47:F49">C47/$D$87</f>
        <v>0.9168423947923352</v>
      </c>
      <c r="F47" s="78">
        <f t="shared" si="5"/>
        <v>461.1717245805446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200</v>
      </c>
      <c r="D48" s="102">
        <v>45300</v>
      </c>
      <c r="E48" s="138">
        <f t="shared" si="5"/>
        <v>1.8336847895846704</v>
      </c>
      <c r="F48" s="78">
        <f t="shared" si="5"/>
        <v>415.32960484092786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7">
        <v>0</v>
      </c>
      <c r="D49" s="102">
        <v>45120</v>
      </c>
      <c r="E49" s="145">
        <f t="shared" si="5"/>
        <v>0</v>
      </c>
      <c r="F49" s="78">
        <f t="shared" si="5"/>
        <v>413.6792885303017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88</v>
      </c>
      <c r="C52" s="143">
        <v>0.2</v>
      </c>
      <c r="D52" s="83">
        <v>310.8</v>
      </c>
      <c r="E52" s="143">
        <f aca="true" t="shared" si="6" ref="E52:F54">C52*1.1023</f>
        <v>0.22046000000000002</v>
      </c>
      <c r="F52" s="83">
        <f t="shared" si="6"/>
        <v>342.59484000000003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43">
        <v>0.2</v>
      </c>
      <c r="D53" s="83">
        <v>313</v>
      </c>
      <c r="E53" s="143">
        <f t="shared" si="6"/>
        <v>0.22046000000000002</v>
      </c>
      <c r="F53" s="83">
        <f t="shared" si="6"/>
        <v>345.0199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0.6</v>
      </c>
      <c r="D54" s="123">
        <v>315.1</v>
      </c>
      <c r="E54" s="143">
        <f t="shared" si="6"/>
        <v>0.66138</v>
      </c>
      <c r="F54" s="83">
        <f t="shared" si="6"/>
        <v>347.33473000000004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0.26</v>
      </c>
      <c r="D57" s="78">
        <v>34.23</v>
      </c>
      <c r="E57" s="142">
        <f aca="true" t="shared" si="7" ref="E57:F59">C57/454*1000</f>
        <v>0.5726872246696035</v>
      </c>
      <c r="F57" s="78">
        <f t="shared" si="7"/>
        <v>75.39647577092511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0.28</v>
      </c>
      <c r="D58" s="78">
        <v>34.49</v>
      </c>
      <c r="E58" s="142">
        <f t="shared" si="7"/>
        <v>0.6167400881057269</v>
      </c>
      <c r="F58" s="78">
        <f t="shared" si="7"/>
        <v>75.96916299559473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0.3</v>
      </c>
      <c r="D59" s="78">
        <v>34.71</v>
      </c>
      <c r="E59" s="142">
        <f t="shared" si="7"/>
        <v>0.6607929515418502</v>
      </c>
      <c r="F59" s="78">
        <f t="shared" si="7"/>
        <v>76.45374449339207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38">
        <v>0.005</v>
      </c>
      <c r="D62" s="82">
        <v>9.5</v>
      </c>
      <c r="E62" s="138">
        <f aca="true" t="shared" si="8" ref="E62:F64">C62*22.026</f>
        <v>0.11013</v>
      </c>
      <c r="F62" s="78">
        <f t="shared" si="8"/>
        <v>209.24699999999999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5">
        <v>0</v>
      </c>
      <c r="D63" s="82">
        <v>9.66</v>
      </c>
      <c r="E63" s="145">
        <f t="shared" si="8"/>
        <v>0</v>
      </c>
      <c r="F63" s="78">
        <f t="shared" si="8"/>
        <v>212.77116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5">
        <v>0</v>
      </c>
      <c r="D64" s="82" t="s">
        <v>81</v>
      </c>
      <c r="E64" s="145">
        <f t="shared" si="8"/>
        <v>0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0.01</v>
      </c>
      <c r="D67" s="82">
        <v>1.533</v>
      </c>
      <c r="E67" s="143">
        <f aca="true" t="shared" si="9" ref="E67:F69">C67/3.785</f>
        <v>0.002642007926023778</v>
      </c>
      <c r="F67" s="78">
        <f t="shared" si="9"/>
        <v>0.4050198150594451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0.009</v>
      </c>
      <c r="D68" s="82">
        <v>1.476</v>
      </c>
      <c r="E68" s="143">
        <f t="shared" si="9"/>
        <v>0.0023778071334214</v>
      </c>
      <c r="F68" s="78">
        <f t="shared" si="9"/>
        <v>0.3899603698811096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0.01</v>
      </c>
      <c r="D69" s="82">
        <v>1.465</v>
      </c>
      <c r="E69" s="143">
        <f t="shared" si="9"/>
        <v>0.002642007926023778</v>
      </c>
      <c r="F69" s="78">
        <f t="shared" si="9"/>
        <v>0.3870541611624835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50">
        <v>0</v>
      </c>
      <c r="D72" s="86">
        <v>0.915</v>
      </c>
      <c r="E72" s="150">
        <f>C72/454*100</f>
        <v>0</v>
      </c>
      <c r="F72" s="84">
        <f>D72/454*1000</f>
        <v>2.0154185022026434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50">
        <v>0</v>
      </c>
      <c r="D73" s="86">
        <v>0.955</v>
      </c>
      <c r="E73" s="150">
        <f>C73/454*100</f>
        <v>0</v>
      </c>
      <c r="F73" s="84">
        <f>D73/454*1000</f>
        <v>2.10352422907489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0.01</v>
      </c>
      <c r="D74" s="86">
        <v>1.02475</v>
      </c>
      <c r="E74" s="149">
        <f>C74/454*100</f>
        <v>0.0022026431718061676</v>
      </c>
      <c r="F74" s="84">
        <f>D74/454*1000</f>
        <v>2.25715859030837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0.0048</v>
      </c>
      <c r="D77" s="106">
        <v>0.2108</v>
      </c>
      <c r="E77" s="141">
        <f aca="true" t="shared" si="10" ref="E77:F79">C77/454*1000000</f>
        <v>10.572687224669604</v>
      </c>
      <c r="F77" s="78">
        <f t="shared" si="10"/>
        <v>464.3171806167401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0.0037</v>
      </c>
      <c r="D78" s="106">
        <v>0.2053</v>
      </c>
      <c r="E78" s="141">
        <f t="shared" si="10"/>
        <v>8.14977973568282</v>
      </c>
      <c r="F78" s="78">
        <f t="shared" si="10"/>
        <v>452.2026431718062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0.0027</v>
      </c>
      <c r="D79" s="144" t="s">
        <v>81</v>
      </c>
      <c r="E79" s="141">
        <f t="shared" si="10"/>
        <v>5.947136563876652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1.0748</v>
      </c>
      <c r="F85" s="136">
        <v>0.0092</v>
      </c>
      <c r="G85" s="136">
        <v>1.2483</v>
      </c>
      <c r="H85" s="136">
        <v>1.0006</v>
      </c>
      <c r="I85" s="136">
        <v>0.7447</v>
      </c>
      <c r="J85" s="136">
        <v>0.7537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0.9304</v>
      </c>
      <c r="E86" s="137" t="s">
        <v>81</v>
      </c>
      <c r="F86" s="137">
        <v>0.0085</v>
      </c>
      <c r="G86" s="137">
        <v>1.1614</v>
      </c>
      <c r="H86" s="137">
        <v>0.931</v>
      </c>
      <c r="I86" s="137">
        <v>0.6928</v>
      </c>
      <c r="J86" s="137">
        <v>0.7012</v>
      </c>
      <c r="K86" s="137">
        <v>0.1199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109.07</v>
      </c>
      <c r="E87" s="136">
        <v>117.2284</v>
      </c>
      <c r="F87" s="136" t="s">
        <v>81</v>
      </c>
      <c r="G87" s="136">
        <v>136.1521</v>
      </c>
      <c r="H87" s="136">
        <v>109.1355</v>
      </c>
      <c r="I87" s="136">
        <v>81.2197</v>
      </c>
      <c r="J87" s="136">
        <v>82.2061</v>
      </c>
      <c r="K87" s="136">
        <v>14.0609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0.8011</v>
      </c>
      <c r="E88" s="137">
        <v>0.861</v>
      </c>
      <c r="F88" s="137">
        <v>0.0073</v>
      </c>
      <c r="G88" s="137" t="s">
        <v>81</v>
      </c>
      <c r="H88" s="137">
        <v>0.8016</v>
      </c>
      <c r="I88" s="137">
        <v>0.5965</v>
      </c>
      <c r="J88" s="137">
        <v>0.6038</v>
      </c>
      <c r="K88" s="137">
        <v>0.1033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0.9994</v>
      </c>
      <c r="E89" s="136">
        <v>1.0742</v>
      </c>
      <c r="F89" s="136">
        <v>0.0092</v>
      </c>
      <c r="G89" s="136">
        <v>1.2476</v>
      </c>
      <c r="H89" s="136" t="s">
        <v>81</v>
      </c>
      <c r="I89" s="136">
        <v>0.7442</v>
      </c>
      <c r="J89" s="136">
        <v>0.7532</v>
      </c>
      <c r="K89" s="136">
        <v>0.1288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1.3429</v>
      </c>
      <c r="E90" s="137">
        <v>1.4433</v>
      </c>
      <c r="F90" s="137">
        <v>0.0123</v>
      </c>
      <c r="G90" s="137">
        <v>1.6763</v>
      </c>
      <c r="H90" s="137">
        <v>1.3437</v>
      </c>
      <c r="I90" s="137" t="s">
        <v>81</v>
      </c>
      <c r="J90" s="137">
        <v>1.0121</v>
      </c>
      <c r="K90" s="137">
        <v>0.1731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1.3268</v>
      </c>
      <c r="E91" s="136">
        <v>1.426</v>
      </c>
      <c r="F91" s="136">
        <v>0.0122</v>
      </c>
      <c r="G91" s="136">
        <v>1.6562</v>
      </c>
      <c r="H91" s="136">
        <v>1.3276</v>
      </c>
      <c r="I91" s="136">
        <v>0.988</v>
      </c>
      <c r="J91" s="136" t="s">
        <v>81</v>
      </c>
      <c r="K91" s="136">
        <v>0.171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</v>
      </c>
      <c r="E92" s="137">
        <v>8.3372</v>
      </c>
      <c r="F92" s="137">
        <v>0.0711</v>
      </c>
      <c r="G92" s="137">
        <v>9.6831</v>
      </c>
      <c r="H92" s="137">
        <v>7.7617</v>
      </c>
      <c r="I92" s="137">
        <v>5.7763</v>
      </c>
      <c r="J92" s="137">
        <v>5.8465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2016-11-16T06:32:22Z</dcterms:modified>
  <cp:category/>
  <cp:version/>
  <cp:contentType/>
  <cp:contentStatus/>
</cp:coreProperties>
</file>