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<sst xmlns="http://schemas.openxmlformats.org/spreadsheetml/2006/main" count="164" uniqueCount="111">
  <si>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</si>
  <si>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</si>
  <si>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</si>
  <si>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</si>
  <si>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</si>
  <si>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</si>
  <si>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</si>
  <si>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</si>
  <si>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</si>
  <si>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</si>
  <si>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</si>
  <si>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</si>
  <si>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</si>
  <si>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</si>
  <si>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</si>
  <si>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</si>
  <si>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</si>
  <si>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</si>
  <si>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</si>
  <si>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</si>
  <si>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</si>
  <si>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</si>
  <si>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</si>
  <si>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</si>
  <si>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</si>
  <si>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</si>
  <si>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</si>
  <si>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</si>
  <si>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</si>
  <si>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</si>
  <si>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</si>
  <si>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</si>
  <si>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</si>
  <si>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</si>
  <si>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</si>
  <si>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</si>
  <si>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</si>
  <si>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</si>
  <si>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</si>
  <si>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</si>
  <si>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</si>
  <si>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</si>
  <si>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</si>
  <si>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</si>
  <si>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</si>
  <si>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</si>
  <si>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</si>
  <si>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</si>
  <si>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</si>
  <si>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</si>
  <si>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</si>
  <si>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</si>
  <si>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</si>
  <si>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</si>
  <si>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</si>
  <si>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</si>
  <si>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</si>
  <si>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</si>
  <si>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</si>
  <si>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</si>
  <si>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</si>
  <si>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</si>
  <si>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</si>
  <si>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</si>
  <si>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</si>
  <si>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</si>
  <si>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</si>
  <si>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</si>
  <si>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</si>
  <si>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</si>
  <si>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</si>
  <si>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</si>
  <si>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</si>
  <si>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</si>
  <si>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</si>
  <si>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</si>
  <si>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</si>
  <si>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</si>
  <si>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</si>
  <si>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</si>
  <si>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</si>
  <si>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</si>
  <si>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</si>
  <si>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</si>
  <si>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</si>
  <si>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</si>
  <si>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</si>
  <si>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</si>
  <si>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</si>
  <si>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</si>
  <si>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</si>
  <si>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</si>
  <si>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</si>
  <si>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</si>
  <si>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</si>
  <si>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</si>
  <si>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</si>
  <si>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</si>
  <si>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</si>
  <si>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</si>
  <si>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</si>
  <si>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</si>
  <si>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</si>
  <si>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</si>
  <si>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</si>
  <si>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</si>
  <si>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</si>
  <si>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</si>
  <si>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</si>
  <si>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</si>
  <si>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15 серпня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</si>
</sst>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110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92</v>
      </c>
      <c r="C7" s="143">
        <v>0.042</v>
      </c>
      <c r="D7" s="14">
        <v>3.262</v>
      </c>
      <c r="E7" s="143">
        <f aca="true" t="shared" si="0" ref="E7:F9">C7*39.3683</f>
        <v>1.6534686</v>
      </c>
      <c r="F7" s="13">
        <f t="shared" si="0"/>
        <v>128.4193946</v>
      </c>
    </row>
    <row r="8" spans="2:6" s="6" customFormat="1" ht="15">
      <c r="B8" s="25" t="s">
        <v>99</v>
      </c>
      <c r="C8" s="143">
        <v>0.04</v>
      </c>
      <c r="D8" s="14">
        <v>3.366</v>
      </c>
      <c r="E8" s="143">
        <f t="shared" si="0"/>
        <v>1.574732</v>
      </c>
      <c r="F8" s="13">
        <f t="shared" si="0"/>
        <v>132.5136978</v>
      </c>
    </row>
    <row r="9" spans="2:17" s="6" customFormat="1" ht="15">
      <c r="B9" s="25" t="s">
        <v>106</v>
      </c>
      <c r="C9" s="143">
        <v>0.034</v>
      </c>
      <c r="D9" s="14">
        <v>3.482</v>
      </c>
      <c r="E9" s="143">
        <f t="shared" si="0"/>
        <v>1.3385222</v>
      </c>
      <c r="F9" s="13">
        <f t="shared" si="0"/>
        <v>137.0804206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4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6">
        <v>0.15</v>
      </c>
      <c r="D12" s="13">
        <v>166</v>
      </c>
      <c r="E12" s="146">
        <f>C12/D86</f>
        <v>0.16821801054166197</v>
      </c>
      <c r="F12" s="79">
        <f>D12/D86</f>
        <v>186.16126499943925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101</v>
      </c>
      <c r="C13" s="146">
        <v>0.75</v>
      </c>
      <c r="D13" s="13">
        <v>169</v>
      </c>
      <c r="E13" s="146">
        <f>C13/D86</f>
        <v>0.8410900527083099</v>
      </c>
      <c r="F13" s="79">
        <f>D13/D86</f>
        <v>189.5256252102725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108</v>
      </c>
      <c r="C14" s="146">
        <v>0.74</v>
      </c>
      <c r="D14" s="13">
        <v>171</v>
      </c>
      <c r="E14" s="146">
        <f>C14/D86</f>
        <v>0.8298755186721991</v>
      </c>
      <c r="F14" s="79">
        <f>D14/D86</f>
        <v>191.76853201749466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6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85</v>
      </c>
      <c r="D16" s="150"/>
      <c r="E16" s="153" t="s">
        <v>6</v>
      </c>
      <c r="F16" s="15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7" t="s">
        <v>88</v>
      </c>
      <c r="C17" s="148">
        <v>0</v>
      </c>
      <c r="D17" s="103" t="s">
        <v>82</v>
      </c>
      <c r="E17" s="148">
        <f aca="true" t="shared" si="1" ref="E17:F19">C17/$D$87</f>
        <v>0</v>
      </c>
      <c r="F17" s="79" t="s">
        <v>82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94</v>
      </c>
      <c r="C18" s="142">
        <v>30</v>
      </c>
      <c r="D18" s="103">
        <v>16310</v>
      </c>
      <c r="E18" s="142">
        <f t="shared" si="1"/>
        <v>0.2989834562487542</v>
      </c>
      <c r="F18" s="79">
        <f t="shared" si="1"/>
        <v>162.54733904723938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46">
        <v>100</v>
      </c>
      <c r="D19" s="103">
        <v>19030</v>
      </c>
      <c r="E19" s="146">
        <f t="shared" si="1"/>
        <v>0.9966115208291807</v>
      </c>
      <c r="F19" s="79">
        <f t="shared" si="1"/>
        <v>189.6551724137931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92</v>
      </c>
      <c r="C22" s="141">
        <v>0.004</v>
      </c>
      <c r="D22" s="14">
        <v>4.216</v>
      </c>
      <c r="E22" s="141">
        <f aca="true" t="shared" si="2" ref="E22:F24">C22*36.7437</f>
        <v>0.1469748</v>
      </c>
      <c r="F22" s="13">
        <f t="shared" si="2"/>
        <v>154.9114392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99</v>
      </c>
      <c r="C23" s="141">
        <v>0.016</v>
      </c>
      <c r="D23" s="14">
        <v>4.372</v>
      </c>
      <c r="E23" s="141">
        <f t="shared" si="2"/>
        <v>0.5878992</v>
      </c>
      <c r="F23" s="13">
        <f t="shared" si="2"/>
        <v>160.6434564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106</v>
      </c>
      <c r="C24" s="141">
        <v>0.056</v>
      </c>
      <c r="D24" s="108">
        <v>4.554</v>
      </c>
      <c r="E24" s="141">
        <f t="shared" si="2"/>
        <v>2.0576472</v>
      </c>
      <c r="F24" s="13">
        <f t="shared" si="2"/>
        <v>167.3308098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2">
        <v>0.46</v>
      </c>
      <c r="D27" s="79">
        <v>163.75</v>
      </c>
      <c r="E27" s="142">
        <f>C27/D86</f>
        <v>0.5158685656610967</v>
      </c>
      <c r="F27" s="79">
        <f>D27/D86</f>
        <v>183.63799484131434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91</v>
      </c>
      <c r="C28" s="146">
        <v>0.15</v>
      </c>
      <c r="D28" s="13">
        <v>169.25</v>
      </c>
      <c r="E28" s="146">
        <f>C28/D86</f>
        <v>0.16821801054166197</v>
      </c>
      <c r="F28" s="79">
        <f>D28/D86</f>
        <v>189.80598856117527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98</v>
      </c>
      <c r="C29" s="148">
        <v>0</v>
      </c>
      <c r="D29" s="13">
        <v>172.25</v>
      </c>
      <c r="E29" s="148">
        <f>C29/D86</f>
        <v>0</v>
      </c>
      <c r="F29" s="79">
        <f>D29/D86</f>
        <v>193.1703487720085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6">
        <v>1.42</v>
      </c>
      <c r="D32" s="13">
        <v>374.75</v>
      </c>
      <c r="E32" s="146">
        <f>C32/$D$86</f>
        <v>1.5924638331277334</v>
      </c>
      <c r="F32" s="79">
        <f>D32/D86</f>
        <v>420.26466300325217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96</v>
      </c>
      <c r="C33" s="146">
        <v>1.43</v>
      </c>
      <c r="D33" s="13">
        <v>373.25</v>
      </c>
      <c r="E33" s="146">
        <f>C33/$D$86</f>
        <v>1.6036783671638442</v>
      </c>
      <c r="F33" s="79">
        <f>D33/$D$86</f>
        <v>418.5824828978356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109</v>
      </c>
      <c r="C34" s="146">
        <v>1.29</v>
      </c>
      <c r="D34" s="73">
        <v>372.5</v>
      </c>
      <c r="E34" s="146">
        <f>C34/$D$86</f>
        <v>1.4466748906582931</v>
      </c>
      <c r="F34" s="79">
        <f>D34/$D$86</f>
        <v>417.7413928451273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92</v>
      </c>
      <c r="C37" s="143">
        <v>0.05</v>
      </c>
      <c r="D37" s="83">
        <v>1.714</v>
      </c>
      <c r="E37" s="143">
        <f aca="true" t="shared" si="3" ref="E37:F39">C37*58.0164</f>
        <v>2.90082</v>
      </c>
      <c r="F37" s="79">
        <f t="shared" si="3"/>
        <v>99.4401096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99</v>
      </c>
      <c r="C38" s="143">
        <v>0.052</v>
      </c>
      <c r="D38" s="83">
        <v>1.86</v>
      </c>
      <c r="E38" s="143">
        <f>C38*58.0164</f>
        <v>3.0168527999999997</v>
      </c>
      <c r="F38" s="79">
        <f t="shared" si="3"/>
        <v>107.910504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106</v>
      </c>
      <c r="C39" s="143">
        <v>0.052</v>
      </c>
      <c r="D39" s="83">
        <v>1.97</v>
      </c>
      <c r="E39" s="143">
        <f>C39*58.0164</f>
        <v>3.0168527999999997</v>
      </c>
      <c r="F39" s="79">
        <f t="shared" si="3"/>
        <v>114.29230799999999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1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92</v>
      </c>
      <c r="C42" s="143">
        <v>0.246</v>
      </c>
      <c r="D42" s="83">
        <v>10.232</v>
      </c>
      <c r="E42" s="143">
        <f aca="true" t="shared" si="4" ref="E42:F44">C42*36.7437</f>
        <v>9.038950199999999</v>
      </c>
      <c r="F42" s="79">
        <f t="shared" si="4"/>
        <v>375.96153839999994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100</v>
      </c>
      <c r="C43" s="143">
        <v>0.274</v>
      </c>
      <c r="D43" s="83">
        <v>10.09</v>
      </c>
      <c r="E43" s="143">
        <f t="shared" si="4"/>
        <v>10.0677738</v>
      </c>
      <c r="F43" s="79">
        <f t="shared" si="4"/>
        <v>370.74393299999997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107</v>
      </c>
      <c r="C44" s="143">
        <v>0.262</v>
      </c>
      <c r="D44" s="83">
        <v>10.084</v>
      </c>
      <c r="E44" s="143">
        <f t="shared" si="4"/>
        <v>9.6268494</v>
      </c>
      <c r="F44" s="79">
        <f t="shared" si="4"/>
        <v>370.5234707999999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84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107" t="s">
        <v>89</v>
      </c>
      <c r="C47" s="171">
        <v>0</v>
      </c>
      <c r="D47" s="104" t="s">
        <v>82</v>
      </c>
      <c r="E47" s="172">
        <f aca="true" t="shared" si="5" ref="E47:F49">C47/$D$87</f>
        <v>0</v>
      </c>
      <c r="F47" s="79" t="s">
        <v>82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71">
        <v>0</v>
      </c>
      <c r="D48" s="104">
        <v>44400</v>
      </c>
      <c r="E48" s="172">
        <f t="shared" si="5"/>
        <v>0</v>
      </c>
      <c r="F48" s="79">
        <f t="shared" si="5"/>
        <v>442.49551524815627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103</v>
      </c>
      <c r="C49" s="171">
        <v>0</v>
      </c>
      <c r="D49" s="104">
        <v>48170</v>
      </c>
      <c r="E49" s="172">
        <f t="shared" si="5"/>
        <v>0</v>
      </c>
      <c r="F49" s="79">
        <f t="shared" si="5"/>
        <v>480.06776958341635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5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92</v>
      </c>
      <c r="C52" s="143">
        <v>7.1</v>
      </c>
      <c r="D52" s="84">
        <v>339.6</v>
      </c>
      <c r="E52" s="143">
        <f aca="true" t="shared" si="6" ref="E52:F54">C52*1.1023</f>
        <v>7.8263300000000005</v>
      </c>
      <c r="F52" s="84">
        <f t="shared" si="6"/>
        <v>374.34108000000003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105</v>
      </c>
      <c r="C53" s="143">
        <v>6.9</v>
      </c>
      <c r="D53" s="84">
        <v>337.4</v>
      </c>
      <c r="E53" s="143">
        <f t="shared" si="6"/>
        <v>7.60587</v>
      </c>
      <c r="F53" s="84">
        <f t="shared" si="6"/>
        <v>371.91602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99</v>
      </c>
      <c r="C54" s="143">
        <v>6.9</v>
      </c>
      <c r="D54" s="126">
        <v>335.2</v>
      </c>
      <c r="E54" s="143">
        <f t="shared" si="6"/>
        <v>7.60587</v>
      </c>
      <c r="F54" s="84">
        <f t="shared" si="6"/>
        <v>369.49096000000003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92</v>
      </c>
      <c r="C57" s="146">
        <v>1.18</v>
      </c>
      <c r="D57" s="79">
        <v>33.11</v>
      </c>
      <c r="E57" s="146">
        <f aca="true" t="shared" si="7" ref="E57:F59">C57/454*1000</f>
        <v>2.5991189427312773</v>
      </c>
      <c r="F57" s="79">
        <f t="shared" si="7"/>
        <v>72.9295154185022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105</v>
      </c>
      <c r="C58" s="146">
        <v>1.19</v>
      </c>
      <c r="D58" s="79">
        <v>33.27</v>
      </c>
      <c r="E58" s="146">
        <f t="shared" si="7"/>
        <v>2.6211453744493394</v>
      </c>
      <c r="F58" s="79">
        <f t="shared" si="7"/>
        <v>73.28193832599119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99</v>
      </c>
      <c r="C59" s="146">
        <v>1.19</v>
      </c>
      <c r="D59" s="79">
        <v>33.55</v>
      </c>
      <c r="E59" s="146">
        <f t="shared" si="7"/>
        <v>2.6211453744493394</v>
      </c>
      <c r="F59" s="79">
        <f t="shared" si="7"/>
        <v>73.8986784140969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2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92</v>
      </c>
      <c r="C62" s="143">
        <v>0.59</v>
      </c>
      <c r="D62" s="83">
        <v>10.24</v>
      </c>
      <c r="E62" s="143">
        <f aca="true" t="shared" si="8" ref="E62:F64">C62/3.785</f>
        <v>0.1558784676354029</v>
      </c>
      <c r="F62" s="79">
        <f t="shared" si="8"/>
        <v>2.7054161162483488</v>
      </c>
      <c r="G62" s="52"/>
      <c r="H62" s="127"/>
      <c r="I62" s="127"/>
      <c r="J62" s="70"/>
      <c r="K62" s="52"/>
      <c r="L62" s="127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100</v>
      </c>
      <c r="C63" s="143">
        <v>0.52</v>
      </c>
      <c r="D63" s="83">
        <v>10.37</v>
      </c>
      <c r="E63" s="143">
        <f t="shared" si="8"/>
        <v>0.13738441215323646</v>
      </c>
      <c r="F63" s="79">
        <f t="shared" si="8"/>
        <v>2.7397622192866575</v>
      </c>
      <c r="G63" s="129"/>
      <c r="H63" s="128"/>
      <c r="I63" s="128"/>
      <c r="J63" s="128"/>
      <c r="K63" s="129"/>
      <c r="L63" s="128"/>
      <c r="M63" s="128"/>
      <c r="N63" s="128"/>
      <c r="O63" s="128"/>
      <c r="P63" s="128"/>
      <c r="Q63" s="128"/>
      <c r="R63" s="128"/>
      <c r="S63" s="130"/>
      <c r="T63" s="130"/>
      <c r="U63" s="130"/>
      <c r="V63" s="130"/>
      <c r="W63" s="128"/>
      <c r="X63" s="52"/>
    </row>
    <row r="64" spans="2:24" ht="15">
      <c r="B64" s="25" t="s">
        <v>107</v>
      </c>
      <c r="C64" s="143">
        <v>0.535</v>
      </c>
      <c r="D64" s="83">
        <v>10.61</v>
      </c>
      <c r="E64" s="143">
        <f t="shared" si="8"/>
        <v>0.14134742404227213</v>
      </c>
      <c r="F64" s="79">
        <f t="shared" si="8"/>
        <v>2.803170409511228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8"/>
      <c r="R64" s="128"/>
      <c r="S64" s="132"/>
      <c r="T64" s="132"/>
      <c r="U64" s="132"/>
      <c r="V64" s="130"/>
      <c r="W64" s="128"/>
      <c r="X64" s="52"/>
    </row>
    <row r="65" spans="2:24" ht="15">
      <c r="B65" s="58"/>
      <c r="C65" s="77"/>
      <c r="D65" s="78"/>
      <c r="E65" s="106"/>
      <c r="F65" s="78"/>
      <c r="G65" s="131"/>
      <c r="H65" s="131"/>
      <c r="I65" s="131"/>
      <c r="J65" s="133"/>
      <c r="K65" s="131"/>
      <c r="L65" s="131"/>
      <c r="M65" s="131"/>
      <c r="N65" s="131"/>
      <c r="O65" s="131"/>
      <c r="P65" s="131"/>
      <c r="Q65" s="128"/>
      <c r="R65" s="128"/>
      <c r="S65" s="132"/>
      <c r="T65" s="132"/>
      <c r="U65" s="132"/>
      <c r="V65" s="130"/>
      <c r="W65" s="128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3"/>
      <c r="H66" s="131"/>
      <c r="I66" s="131"/>
      <c r="J66" s="131"/>
      <c r="K66" s="133"/>
      <c r="L66" s="131"/>
      <c r="M66" s="131"/>
      <c r="N66" s="131"/>
      <c r="O66" s="131"/>
      <c r="P66" s="131"/>
      <c r="Q66" s="128"/>
      <c r="R66" s="128"/>
      <c r="S66" s="132"/>
      <c r="T66" s="132"/>
      <c r="U66" s="132"/>
      <c r="V66" s="130"/>
      <c r="W66" s="128"/>
      <c r="X66" s="52"/>
      <c r="Y66" s="37"/>
    </row>
    <row r="67" spans="2:25" s="6" customFormat="1" ht="15.75" customHeight="1">
      <c r="B67" s="25" t="s">
        <v>92</v>
      </c>
      <c r="C67" s="143">
        <v>0.022</v>
      </c>
      <c r="D67" s="83">
        <v>1.431</v>
      </c>
      <c r="E67" s="143">
        <f aca="true" t="shared" si="9" ref="E67:F69">C67/3.785</f>
        <v>0.005812417437252311</v>
      </c>
      <c r="F67" s="79">
        <f t="shared" si="9"/>
        <v>0.37807133421400263</v>
      </c>
      <c r="G67" s="131"/>
      <c r="H67" s="133"/>
      <c r="I67" s="133"/>
      <c r="J67" s="131"/>
      <c r="K67" s="131"/>
      <c r="L67" s="133"/>
      <c r="M67" s="131"/>
      <c r="N67" s="131"/>
      <c r="O67" s="131"/>
      <c r="P67" s="131"/>
      <c r="Q67" s="128"/>
      <c r="R67" s="128"/>
      <c r="S67" s="132"/>
      <c r="T67" s="132"/>
      <c r="U67" s="132"/>
      <c r="V67" s="130"/>
      <c r="W67" s="128"/>
      <c r="X67" s="52"/>
      <c r="Y67" s="36"/>
    </row>
    <row r="68" spans="2:25" s="6" customFormat="1" ht="16.5" customHeight="1">
      <c r="B68" s="25" t="s">
        <v>105</v>
      </c>
      <c r="C68" s="143">
        <v>0.023</v>
      </c>
      <c r="D68" s="83">
        <v>1.426</v>
      </c>
      <c r="E68" s="143">
        <f t="shared" si="9"/>
        <v>0.006076618229854689</v>
      </c>
      <c r="F68" s="79">
        <f t="shared" si="9"/>
        <v>0.3767503302509907</v>
      </c>
      <c r="G68" s="131"/>
      <c r="H68" s="131"/>
      <c r="I68" s="131"/>
      <c r="J68" s="131"/>
      <c r="K68" s="131"/>
      <c r="L68" s="131"/>
      <c r="M68" s="133"/>
      <c r="N68" s="131"/>
      <c r="O68" s="131"/>
      <c r="P68" s="131"/>
      <c r="Q68" s="128"/>
      <c r="R68" s="128"/>
      <c r="S68" s="132"/>
      <c r="T68" s="132"/>
      <c r="U68" s="132"/>
      <c r="V68" s="134"/>
      <c r="W68" s="128"/>
      <c r="X68" s="52"/>
      <c r="Y68" s="36"/>
    </row>
    <row r="69" spans="2:25" s="6" customFormat="1" ht="16.5" customHeight="1">
      <c r="B69" s="25" t="s">
        <v>100</v>
      </c>
      <c r="C69" s="143">
        <v>0.023</v>
      </c>
      <c r="D69" s="83">
        <v>1.405</v>
      </c>
      <c r="E69" s="143">
        <f t="shared" si="9"/>
        <v>0.006076618229854689</v>
      </c>
      <c r="F69" s="79">
        <f t="shared" si="9"/>
        <v>0.3712021136063408</v>
      </c>
      <c r="G69" s="131"/>
      <c r="H69" s="131"/>
      <c r="I69" s="131"/>
      <c r="J69" s="131"/>
      <c r="K69" s="131"/>
      <c r="L69" s="131"/>
      <c r="M69" s="131"/>
      <c r="N69" s="133"/>
      <c r="O69" s="131"/>
      <c r="P69" s="131"/>
      <c r="Q69" s="129"/>
      <c r="R69" s="128"/>
      <c r="S69" s="132"/>
      <c r="T69" s="132"/>
      <c r="U69" s="132"/>
      <c r="V69" s="134"/>
      <c r="W69" s="128"/>
      <c r="X69" s="52"/>
      <c r="Y69" s="36"/>
    </row>
    <row r="70" spans="2:25" ht="15.75">
      <c r="B70" s="25"/>
      <c r="C70" s="86"/>
      <c r="D70" s="80"/>
      <c r="E70" s="98"/>
      <c r="F70" s="5"/>
      <c r="G70" s="131"/>
      <c r="H70" s="131"/>
      <c r="I70" s="131"/>
      <c r="J70" s="131"/>
      <c r="K70" s="131"/>
      <c r="L70" s="131"/>
      <c r="M70" s="131"/>
      <c r="N70" s="131"/>
      <c r="O70" s="133"/>
      <c r="P70" s="131"/>
      <c r="Q70" s="128"/>
      <c r="R70" s="128"/>
      <c r="S70" s="135"/>
      <c r="T70" s="136"/>
      <c r="U70" s="132"/>
      <c r="V70" s="130"/>
      <c r="W70" s="137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31"/>
      <c r="H71" s="131"/>
      <c r="I71" s="131"/>
      <c r="J71" s="131"/>
      <c r="K71" s="131"/>
      <c r="L71" s="131"/>
      <c r="M71" s="131"/>
      <c r="N71" s="131"/>
      <c r="O71" s="131"/>
      <c r="P71" s="133"/>
      <c r="Q71" s="128"/>
      <c r="R71" s="128"/>
      <c r="S71" s="128"/>
      <c r="T71" s="136"/>
      <c r="U71" s="132"/>
      <c r="V71" s="130"/>
      <c r="W71" s="128"/>
      <c r="X71" s="51"/>
      <c r="Y71" s="37"/>
    </row>
    <row r="72" spans="2:25" s="6" customFormat="1" ht="15">
      <c r="B72" s="25" t="s">
        <v>93</v>
      </c>
      <c r="C72" s="173">
        <v>0</v>
      </c>
      <c r="D72" s="87">
        <v>0.8505</v>
      </c>
      <c r="E72" s="173">
        <f>C72/454*100</f>
        <v>0</v>
      </c>
      <c r="F72" s="85">
        <f>D72/454*1000</f>
        <v>1.8733480176211454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9"/>
      <c r="Q72" s="128"/>
      <c r="R72" s="128"/>
      <c r="S72" s="128"/>
      <c r="T72" s="128"/>
      <c r="U72" s="132"/>
      <c r="V72" s="130"/>
      <c r="W72" s="130"/>
      <c r="X72" s="59"/>
      <c r="Y72" s="36"/>
    </row>
    <row r="73" spans="2:25" s="6" customFormat="1" ht="16.5" customHeight="1">
      <c r="B73" s="25" t="s">
        <v>92</v>
      </c>
      <c r="C73" s="147">
        <v>0.012</v>
      </c>
      <c r="D73" s="87">
        <v>0.885</v>
      </c>
      <c r="E73" s="147">
        <f>C73/454*100</f>
        <v>0.0026431718061674008</v>
      </c>
      <c r="F73" s="85">
        <f>D73/454*1000</f>
        <v>1.9493392070484583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9"/>
      <c r="R73" s="128"/>
      <c r="S73" s="128"/>
      <c r="T73" s="128"/>
      <c r="U73" s="132"/>
      <c r="V73" s="130"/>
      <c r="W73" s="130"/>
      <c r="X73" s="59"/>
      <c r="Y73" s="36"/>
    </row>
    <row r="74" spans="2:25" s="6" customFormat="1" ht="15.75">
      <c r="B74" s="25" t="s">
        <v>105</v>
      </c>
      <c r="C74" s="147">
        <v>0.01975</v>
      </c>
      <c r="D74" s="87">
        <v>0.9565</v>
      </c>
      <c r="E74" s="147">
        <f>C74/454*100</f>
        <v>0.00435022026431718</v>
      </c>
      <c r="F74" s="85">
        <f>D74/454*1000</f>
        <v>2.106828193832599</v>
      </c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28"/>
      <c r="T74" s="128"/>
      <c r="U74" s="132"/>
      <c r="V74" s="134"/>
      <c r="W74" s="128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90</v>
      </c>
      <c r="C77" s="149">
        <v>0.0027</v>
      </c>
      <c r="D77" s="109">
        <v>0.2004</v>
      </c>
      <c r="E77" s="149">
        <f aca="true" t="shared" si="10" ref="E77:F79">C77/454*1000000</f>
        <v>5.947136563876652</v>
      </c>
      <c r="F77" s="79">
        <f t="shared" si="10"/>
        <v>441.40969162995594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97</v>
      </c>
      <c r="C78" s="149">
        <v>0.0025</v>
      </c>
      <c r="D78" s="109">
        <v>0.2039</v>
      </c>
      <c r="E78" s="149">
        <f t="shared" si="10"/>
        <v>5.506607929515419</v>
      </c>
      <c r="F78" s="79">
        <f t="shared" si="10"/>
        <v>449.1189427312775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104</v>
      </c>
      <c r="C79" s="149">
        <v>0.0022</v>
      </c>
      <c r="D79" s="109" t="s">
        <v>82</v>
      </c>
      <c r="E79" s="149">
        <f t="shared" si="10"/>
        <v>4.845814977973569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8" t="s">
        <v>82</v>
      </c>
      <c r="E85" s="139">
        <v>1.1215</v>
      </c>
      <c r="F85" s="139">
        <v>0.01</v>
      </c>
      <c r="G85" s="139">
        <v>1.29</v>
      </c>
      <c r="H85" s="139">
        <v>1.031</v>
      </c>
      <c r="I85" s="139">
        <v>0.7748</v>
      </c>
      <c r="J85" s="139">
        <v>0.7702</v>
      </c>
      <c r="K85" s="139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40">
        <v>0.8917</v>
      </c>
      <c r="E86" s="140" t="s">
        <v>82</v>
      </c>
      <c r="F86" s="140">
        <v>0.0089</v>
      </c>
      <c r="G86" s="140">
        <v>1.1502</v>
      </c>
      <c r="H86" s="140">
        <v>0.9193</v>
      </c>
      <c r="I86" s="140">
        <v>0.6908</v>
      </c>
      <c r="J86" s="140">
        <v>0.6868</v>
      </c>
      <c r="K86" s="140">
        <v>0.115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9">
        <v>100.34</v>
      </c>
      <c r="E87" s="139">
        <v>112.5313</v>
      </c>
      <c r="F87" s="139" t="s">
        <v>82</v>
      </c>
      <c r="G87" s="139">
        <v>129.4386</v>
      </c>
      <c r="H87" s="139">
        <v>103.454</v>
      </c>
      <c r="I87" s="139">
        <v>77.7408</v>
      </c>
      <c r="J87" s="139">
        <v>77.2819</v>
      </c>
      <c r="K87" s="139">
        <v>12.9362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40">
        <v>0.7752</v>
      </c>
      <c r="E88" s="140">
        <v>0.8694</v>
      </c>
      <c r="F88" s="140">
        <v>0.0077</v>
      </c>
      <c r="G88" s="140" t="s">
        <v>82</v>
      </c>
      <c r="H88" s="140">
        <v>0.7993</v>
      </c>
      <c r="I88" s="140">
        <v>0.6006</v>
      </c>
      <c r="J88" s="140">
        <v>0.5971</v>
      </c>
      <c r="K88" s="140">
        <v>0.0999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9">
        <v>0.9699</v>
      </c>
      <c r="E89" s="139">
        <v>1.0877</v>
      </c>
      <c r="F89" s="139">
        <v>0.0097</v>
      </c>
      <c r="G89" s="139">
        <v>1.2512</v>
      </c>
      <c r="H89" s="139" t="s">
        <v>82</v>
      </c>
      <c r="I89" s="139">
        <v>0.7515</v>
      </c>
      <c r="J89" s="139">
        <v>0.747</v>
      </c>
      <c r="K89" s="139">
        <v>0.125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40">
        <v>1.2907</v>
      </c>
      <c r="E90" s="140">
        <v>1.4475</v>
      </c>
      <c r="F90" s="140">
        <v>0.0129</v>
      </c>
      <c r="G90" s="140">
        <v>1.665</v>
      </c>
      <c r="H90" s="140">
        <v>1.3308</v>
      </c>
      <c r="I90" s="140" t="s">
        <v>82</v>
      </c>
      <c r="J90" s="140">
        <v>0.9941</v>
      </c>
      <c r="K90" s="140">
        <v>0.1664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9">
        <v>1.2984</v>
      </c>
      <c r="E91" s="139">
        <v>1.4561</v>
      </c>
      <c r="F91" s="139">
        <v>0.0129</v>
      </c>
      <c r="G91" s="139">
        <v>1.6749</v>
      </c>
      <c r="H91" s="139">
        <v>1.3387</v>
      </c>
      <c r="I91" s="139">
        <v>1.0059</v>
      </c>
      <c r="J91" s="139" t="s">
        <v>82</v>
      </c>
      <c r="K91" s="139">
        <v>0.1674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40">
        <v>7.7565</v>
      </c>
      <c r="E92" s="140">
        <v>8.6989</v>
      </c>
      <c r="F92" s="140">
        <v>0.0773</v>
      </c>
      <c r="G92" s="140">
        <v>10.0059</v>
      </c>
      <c r="H92" s="140">
        <v>7.9972</v>
      </c>
      <c r="I92" s="140">
        <v>6.0095</v>
      </c>
      <c r="J92" s="140">
        <v>5.9741</v>
      </c>
      <c r="K92" s="140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10"/>
      <c r="G95" s="111"/>
      <c r="H95" s="111"/>
      <c r="I95" s="110"/>
      <c r="J95" s="110"/>
      <c r="K95" s="112"/>
      <c r="L95" s="112"/>
      <c r="M95" s="113"/>
      <c r="N95" s="113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4"/>
      <c r="G96" s="115"/>
      <c r="H96" s="116"/>
      <c r="I96" s="110"/>
      <c r="J96" s="110"/>
      <c r="K96" s="117"/>
      <c r="L96" s="117"/>
      <c r="M96" s="118"/>
      <c r="N96" s="119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4"/>
      <c r="G97" s="115"/>
      <c r="H97" s="116"/>
      <c r="I97" s="110"/>
      <c r="J97" s="110"/>
      <c r="K97" s="117"/>
      <c r="L97" s="117"/>
      <c r="M97" s="118"/>
      <c r="N97" s="119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20"/>
      <c r="G98" s="111"/>
      <c r="H98" s="111"/>
      <c r="I98" s="110"/>
      <c r="J98" s="110"/>
      <c r="K98" s="117"/>
      <c r="L98" s="117"/>
      <c r="M98" s="121"/>
      <c r="N98" s="122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10"/>
      <c r="G99" s="111"/>
      <c r="H99" s="111"/>
      <c r="I99" s="110"/>
      <c r="J99" s="110"/>
      <c r="K99" s="117"/>
      <c r="L99" s="121"/>
      <c r="M99" s="122"/>
      <c r="N99" s="121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10"/>
      <c r="G100" s="111"/>
      <c r="H100" s="111"/>
      <c r="I100" s="110"/>
      <c r="J100" s="110"/>
      <c r="K100" s="117"/>
      <c r="L100" s="122"/>
      <c r="M100" s="122"/>
      <c r="N100" s="122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2"/>
      <c r="G101" s="123"/>
      <c r="H101" s="123"/>
      <c r="I101" s="124"/>
      <c r="J101" s="117"/>
      <c r="K101" s="117"/>
      <c r="L101" s="122"/>
      <c r="M101" s="122"/>
      <c r="N101" s="122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2"/>
      <c r="G102" s="123"/>
      <c r="H102" s="123"/>
      <c r="I102" s="124"/>
      <c r="J102" s="117"/>
      <c r="K102" s="125"/>
      <c r="L102" s="122"/>
      <c r="M102" s="121"/>
      <c r="N102" s="122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2016-08-16T06:27:23Z</dcterms:modified>
  <cp:category/>
  <cp:version/>
  <cp:contentType/>
  <cp:contentStatus/>
</cp:coreProperties>
</file>