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<sst xmlns="http://schemas.openxmlformats.org/spreadsheetml/2006/main" count="168" uniqueCount="100">
  <si>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</si>
  <si>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</si>
  <si>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</si>
  <si>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</si>
  <si>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</si>
  <si>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</si>
  <si>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</si>
  <si>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</si>
  <si>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</si>
  <si>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</si>
  <si>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</si>
  <si>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</si>
  <si>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</si>
  <si>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</si>
  <si>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</si>
  <si>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</si>
  <si>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</si>
  <si>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</si>
  <si>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</si>
  <si>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</si>
  <si>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</si>
  <si>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</si>
  <si>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</si>
  <si>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</si>
  <si>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</si>
  <si>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</si>
  <si>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</si>
  <si>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</si>
  <si>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</si>
  <si>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</si>
  <si>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</si>
  <si>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</si>
  <si>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</si>
  <si>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</si>
  <si>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</si>
  <si>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</si>
  <si>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</si>
  <si>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</si>
  <si>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</si>
  <si>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</si>
  <si>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</si>
  <si>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</si>
  <si>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</si>
  <si>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</si>
  <si>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</si>
  <si>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</si>
  <si>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</si>
  <si>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</si>
  <si>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</si>
  <si>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</si>
  <si>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</si>
  <si>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</si>
  <si>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</si>
  <si>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</si>
  <si>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</si>
  <si>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</si>
  <si>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</si>
  <si>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</si>
  <si>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</si>
  <si>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</si>
  <si>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</si>
  <si>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</si>
  <si>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</si>
  <si>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</si>
  <si>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</si>
  <si>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</si>
  <si>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</si>
  <si>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</si>
  <si>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</si>
  <si>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</si>
  <si>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</si>
  <si>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</si>
  <si>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</si>
  <si>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</si>
  <si>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</si>
  <si>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</si>
  <si>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</si>
  <si>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</si>
  <si>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</si>
  <si>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</si>
  <si>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</si>
  <si>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Січень'19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</si>
  <si>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</si>
  <si>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</si>
  <si>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</si>
  <si>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</si>
  <si>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</si>
  <si>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</si>
  <si>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</si>
  <si>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</si>
  <si>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</si>
  <si>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</si>
  <si>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</si>
  <si>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</si>
  <si>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</si>
  <si>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</si>
  <si>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</si>
  <si>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</si>
  <si>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</si>
  <si>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15 січня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</si>
</sst>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99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82</v>
      </c>
      <c r="C7" s="114">
        <v>0.072</v>
      </c>
      <c r="D7" s="14">
        <v>3.72</v>
      </c>
      <c r="E7" s="114">
        <f aca="true" t="shared" si="0" ref="E7:F9">C7*39.3683</f>
        <v>2.8345175999999994</v>
      </c>
      <c r="F7" s="13">
        <f t="shared" si="0"/>
        <v>146.450076</v>
      </c>
    </row>
    <row r="8" spans="2:6" s="6" customFormat="1" ht="15">
      <c r="B8" s="24" t="s">
        <v>80</v>
      </c>
      <c r="C8" s="114">
        <v>0.072</v>
      </c>
      <c r="D8" s="14">
        <v>3.806</v>
      </c>
      <c r="E8" s="114">
        <f t="shared" si="0"/>
        <v>2.8345175999999994</v>
      </c>
      <c r="F8" s="13">
        <f t="shared" si="0"/>
        <v>149.8357498</v>
      </c>
    </row>
    <row r="9" spans="2:17" s="6" customFormat="1" ht="15">
      <c r="B9" s="24" t="s">
        <v>89</v>
      </c>
      <c r="C9" s="114">
        <v>0.072</v>
      </c>
      <c r="D9" s="14">
        <v>3.876</v>
      </c>
      <c r="E9" s="114">
        <f t="shared" si="0"/>
        <v>2.8345175999999994</v>
      </c>
      <c r="F9" s="13">
        <f>D9*39.3683</f>
        <v>152.5915308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0.14</v>
      </c>
      <c r="D12" s="13">
        <v>179.5</v>
      </c>
      <c r="E12" s="135">
        <f>C12/$D$86</f>
        <v>0.1598721023181455</v>
      </c>
      <c r="F12" s="71">
        <f aca="true" t="shared" si="1" ref="E12:F14">D12/$D$86</f>
        <v>204.97887404362223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93</v>
      </c>
      <c r="C13" s="135">
        <v>0.14</v>
      </c>
      <c r="D13" s="13">
        <v>183</v>
      </c>
      <c r="E13" s="135">
        <f t="shared" si="1"/>
        <v>0.1598721023181455</v>
      </c>
      <c r="F13" s="71">
        <f t="shared" si="1"/>
        <v>208.97567660157588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5">
        <v>0.27</v>
      </c>
      <c r="D14" s="13">
        <v>187</v>
      </c>
      <c r="E14" s="135">
        <f t="shared" si="1"/>
        <v>0.30832476875642345</v>
      </c>
      <c r="F14" s="71">
        <f t="shared" si="1"/>
        <v>213.5434509535229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64">
        <v>10</v>
      </c>
      <c r="D17" s="87">
        <v>23580</v>
      </c>
      <c r="E17" s="116">
        <f>C17/$D$87</f>
        <v>0.09213193292795283</v>
      </c>
      <c r="F17" s="71">
        <f aca="true" t="shared" si="2" ref="E17:F19">D17/$D$87</f>
        <v>217.24709784411274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64">
        <v>270</v>
      </c>
      <c r="D18" s="87">
        <v>24380</v>
      </c>
      <c r="E18" s="116">
        <f>C18/$D$87</f>
        <v>2.487562189054726</v>
      </c>
      <c r="F18" s="71">
        <f t="shared" si="2"/>
        <v>224.617652478349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64">
        <v>100</v>
      </c>
      <c r="D19" s="87">
        <v>24330</v>
      </c>
      <c r="E19" s="116">
        <f>C19/$D$87</f>
        <v>0.9213193292795282</v>
      </c>
      <c r="F19" s="71">
        <f t="shared" si="2"/>
        <v>224.15699281370922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4">
        <v>0.032</v>
      </c>
      <c r="D22" s="14">
        <v>5.114</v>
      </c>
      <c r="E22" s="114">
        <f aca="true" t="shared" si="3" ref="E22:F24">C22*36.7437</f>
        <v>1.1757984</v>
      </c>
      <c r="F22" s="13">
        <f t="shared" si="3"/>
        <v>187.9072818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0.036</v>
      </c>
      <c r="D23" s="14">
        <v>5.162</v>
      </c>
      <c r="E23" s="114">
        <f t="shared" si="3"/>
        <v>1.3227731999999999</v>
      </c>
      <c r="F23" s="13">
        <f t="shared" si="3"/>
        <v>189.6709794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89</v>
      </c>
      <c r="C24" s="114">
        <v>0.04</v>
      </c>
      <c r="D24" s="89">
        <v>5.21</v>
      </c>
      <c r="E24" s="114">
        <f t="shared" si="3"/>
        <v>1.4697479999999998</v>
      </c>
      <c r="F24" s="13">
        <f t="shared" si="3"/>
        <v>191.434677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0.37</v>
      </c>
      <c r="D27" s="71">
        <v>203</v>
      </c>
      <c r="E27" s="135">
        <f aca="true" t="shared" si="4" ref="E27:F29">C27/$D$86</f>
        <v>0.42251912755509874</v>
      </c>
      <c r="F27" s="71">
        <f t="shared" si="4"/>
        <v>231.81454836131095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35">
        <v>0.37</v>
      </c>
      <c r="D28" s="13">
        <v>204</v>
      </c>
      <c r="E28" s="135">
        <f t="shared" si="4"/>
        <v>0.42251912755509874</v>
      </c>
      <c r="F28" s="71">
        <f t="shared" si="4"/>
        <v>232.95649194929769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5">
        <v>0.13</v>
      </c>
      <c r="D29" s="13">
        <v>187.25</v>
      </c>
      <c r="E29" s="135">
        <f>C29/$D$86</f>
        <v>0.14845266643827795</v>
      </c>
      <c r="F29" s="71">
        <f t="shared" si="4"/>
        <v>213.82893685051957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0.41</v>
      </c>
      <c r="D32" s="13">
        <v>368.75</v>
      </c>
      <c r="E32" s="116">
        <f aca="true" t="shared" si="5" ref="E32:F34">C32/$D$86</f>
        <v>0.46819687107456887</v>
      </c>
      <c r="F32" s="71">
        <f t="shared" si="5"/>
        <v>421.09169807011534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16">
        <v>0.07</v>
      </c>
      <c r="D33" s="13">
        <v>369.5</v>
      </c>
      <c r="E33" s="116">
        <f t="shared" si="5"/>
        <v>0.07993605115907275</v>
      </c>
      <c r="F33" s="71">
        <f t="shared" si="5"/>
        <v>421.9481557611054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5">
        <v>0.07</v>
      </c>
      <c r="D34" s="66">
        <v>365.5</v>
      </c>
      <c r="E34" s="135">
        <f t="shared" si="5"/>
        <v>0.07993605115907275</v>
      </c>
      <c r="F34" s="71">
        <f t="shared" si="5"/>
        <v>417.38038140915836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4">
        <v>0.074</v>
      </c>
      <c r="D37" s="75">
        <v>2.932</v>
      </c>
      <c r="E37" s="114">
        <f aca="true" t="shared" si="6" ref="E37:F39">C37*58.0164</f>
        <v>4.2932136</v>
      </c>
      <c r="F37" s="71">
        <f t="shared" si="6"/>
        <v>170.10408479999998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0.054</v>
      </c>
      <c r="D38" s="75">
        <v>2.866</v>
      </c>
      <c r="E38" s="114">
        <f t="shared" si="6"/>
        <v>3.1328856</v>
      </c>
      <c r="F38" s="71">
        <f t="shared" si="6"/>
        <v>166.2750024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89</v>
      </c>
      <c r="C39" s="114">
        <v>0.04</v>
      </c>
      <c r="D39" s="75">
        <v>2.86</v>
      </c>
      <c r="E39" s="114">
        <f t="shared" si="6"/>
        <v>2.320656</v>
      </c>
      <c r="F39" s="71">
        <f t="shared" si="6"/>
        <v>165.92690399999998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4">
        <v>0.102</v>
      </c>
      <c r="D42" s="75">
        <v>8.956</v>
      </c>
      <c r="E42" s="114">
        <f aca="true" t="shared" si="7" ref="E42:F44">C42*36.7437</f>
        <v>3.7478573999999996</v>
      </c>
      <c r="F42" s="71">
        <f t="shared" si="7"/>
        <v>329.0765772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0.104</v>
      </c>
      <c r="D43" s="75">
        <v>9.082</v>
      </c>
      <c r="E43" s="114">
        <f t="shared" si="7"/>
        <v>3.8213447999999994</v>
      </c>
      <c r="F43" s="71">
        <f t="shared" si="7"/>
        <v>333.7062834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4">
        <v>0.102</v>
      </c>
      <c r="D44" s="75">
        <v>9.2</v>
      </c>
      <c r="E44" s="114">
        <f t="shared" si="7"/>
        <v>3.7478573999999996</v>
      </c>
      <c r="F44" s="71">
        <f t="shared" si="7"/>
        <v>338.04203999999993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79</v>
      </c>
      <c r="C52" s="114">
        <v>2.5</v>
      </c>
      <c r="D52" s="76">
        <v>310.3</v>
      </c>
      <c r="E52" s="114">
        <f aca="true" t="shared" si="8" ref="E52:F54">C52*1.1023</f>
        <v>2.75575</v>
      </c>
      <c r="F52" s="76">
        <f t="shared" si="8"/>
        <v>342.04369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2.7</v>
      </c>
      <c r="D53" s="76">
        <v>313.3</v>
      </c>
      <c r="E53" s="114">
        <f t="shared" si="8"/>
        <v>2.9762100000000005</v>
      </c>
      <c r="F53" s="76">
        <f t="shared" si="8"/>
        <v>345.35059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4">
        <v>2.9</v>
      </c>
      <c r="D54" s="76">
        <v>317.2</v>
      </c>
      <c r="E54" s="114">
        <f>C54*1.1023</f>
        <v>3.19667</v>
      </c>
      <c r="F54" s="76">
        <f t="shared" si="8"/>
        <v>349.64956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0.16</v>
      </c>
      <c r="D57" s="71">
        <v>28.29</v>
      </c>
      <c r="E57" s="135">
        <f aca="true" t="shared" si="9" ref="E57:F59">C57/454*1000</f>
        <v>0.3524229074889868</v>
      </c>
      <c r="F57" s="71">
        <f t="shared" si="9"/>
        <v>62.31277533039648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5">
        <v>0.16</v>
      </c>
      <c r="D58" s="71">
        <v>28.54</v>
      </c>
      <c r="E58" s="135">
        <f t="shared" si="9"/>
        <v>0.3524229074889868</v>
      </c>
      <c r="F58" s="71">
        <f t="shared" si="9"/>
        <v>62.86343612334802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5">
        <v>0.17</v>
      </c>
      <c r="D59" s="71">
        <v>28.82</v>
      </c>
      <c r="E59" s="135">
        <f t="shared" si="9"/>
        <v>0.3744493392070485</v>
      </c>
      <c r="F59" s="71">
        <f t="shared" si="9"/>
        <v>63.480176211453745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0.205</v>
      </c>
      <c r="D62" s="75">
        <v>10.36</v>
      </c>
      <c r="E62" s="114">
        <f aca="true" t="shared" si="10" ref="E62:F64">C62*22.026</f>
        <v>4.51533</v>
      </c>
      <c r="F62" s="71">
        <f t="shared" si="10"/>
        <v>228.18936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0.215</v>
      </c>
      <c r="D63" s="75">
        <v>10.55</v>
      </c>
      <c r="E63" s="114">
        <f t="shared" si="10"/>
        <v>4.73559</v>
      </c>
      <c r="F63" s="71">
        <f t="shared" si="10"/>
        <v>232.3743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89</v>
      </c>
      <c r="C64" s="114">
        <v>0.225</v>
      </c>
      <c r="D64" s="75">
        <v>10.69</v>
      </c>
      <c r="E64" s="114">
        <f t="shared" si="10"/>
        <v>4.95585</v>
      </c>
      <c r="F64" s="71">
        <f t="shared" si="10"/>
        <v>235.45793999999998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87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4">
        <v>0.014</v>
      </c>
      <c r="D67" s="75">
        <v>1.274</v>
      </c>
      <c r="E67" s="114">
        <f aca="true" t="shared" si="11" ref="E67:F69">C67/3.785</f>
        <v>0.003698811096433289</v>
      </c>
      <c r="F67" s="71">
        <f t="shared" si="11"/>
        <v>0.3365918097754293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0.012</v>
      </c>
      <c r="D68" s="75">
        <v>1.294</v>
      </c>
      <c r="E68" s="114">
        <f t="shared" si="11"/>
        <v>0.003170409511228534</v>
      </c>
      <c r="F68" s="71">
        <f t="shared" si="11"/>
        <v>0.34187582562747687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4">
        <v>0.012</v>
      </c>
      <c r="D69" s="75">
        <v>1.313</v>
      </c>
      <c r="E69" s="114">
        <f t="shared" si="11"/>
        <v>0.003170409511228534</v>
      </c>
      <c r="F69" s="71">
        <f t="shared" si="11"/>
        <v>0.346895640686922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42">
        <v>0</v>
      </c>
      <c r="D72" s="126" t="s">
        <v>72</v>
      </c>
      <c r="E72" s="142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65">
        <v>0.00625</v>
      </c>
      <c r="D73" s="126">
        <v>1</v>
      </c>
      <c r="E73" s="165">
        <f>C73/454*100</f>
        <v>0.0013766519823788547</v>
      </c>
      <c r="F73" s="77">
        <f>D73/454*1000</f>
        <v>2.2026431718061676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65">
        <v>0.0015</v>
      </c>
      <c r="D74" s="126">
        <v>1.03</v>
      </c>
      <c r="E74" s="165">
        <f>C74/454*100</f>
        <v>0.0003303964757709251</v>
      </c>
      <c r="F74" s="77">
        <f>D74/454*1000</f>
        <v>2.2687224669603525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0.0041</v>
      </c>
      <c r="D77" s="127">
        <v>0.1315</v>
      </c>
      <c r="E77" s="118">
        <f aca="true" t="shared" si="12" ref="E77:F79">C77/454*1000000</f>
        <v>9.030837004405287</v>
      </c>
      <c r="F77" s="71">
        <f t="shared" si="12"/>
        <v>289.647577092511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0.0036</v>
      </c>
      <c r="D78" s="127">
        <v>0.131</v>
      </c>
      <c r="E78" s="118">
        <f t="shared" si="12"/>
        <v>7.929515418502203</v>
      </c>
      <c r="F78" s="71">
        <f t="shared" si="12"/>
        <v>288.54625550660796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18">
        <v>0.0033</v>
      </c>
      <c r="D79" s="127" t="s">
        <v>72</v>
      </c>
      <c r="E79" s="118">
        <f t="shared" si="12"/>
        <v>7.2687224669603525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1.142</v>
      </c>
      <c r="F85" s="128">
        <v>0.0092</v>
      </c>
      <c r="G85" s="128">
        <v>1.287</v>
      </c>
      <c r="H85" s="128">
        <v>1.0125</v>
      </c>
      <c r="I85" s="128">
        <v>0.7544</v>
      </c>
      <c r="J85" s="128">
        <v>0.7199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0.8757</v>
      </c>
      <c r="E86" s="129" t="s">
        <v>72</v>
      </c>
      <c r="F86" s="129">
        <v>0.0081</v>
      </c>
      <c r="G86" s="129">
        <v>1.127</v>
      </c>
      <c r="H86" s="129">
        <v>0.8866</v>
      </c>
      <c r="I86" s="129">
        <v>0.6606</v>
      </c>
      <c r="J86" s="129">
        <v>0.6304</v>
      </c>
      <c r="K86" s="129">
        <v>0.1116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108.54</v>
      </c>
      <c r="E87" s="128">
        <v>123.9527</v>
      </c>
      <c r="F87" s="128" t="s">
        <v>72</v>
      </c>
      <c r="G87" s="128">
        <v>139.691</v>
      </c>
      <c r="H87" s="128">
        <v>109.8917</v>
      </c>
      <c r="I87" s="128">
        <v>81.8861</v>
      </c>
      <c r="J87" s="128">
        <v>78.1379</v>
      </c>
      <c r="K87" s="128">
        <v>13.8349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0.777</v>
      </c>
      <c r="E88" s="129">
        <v>0.8873</v>
      </c>
      <c r="F88" s="129">
        <v>0.0072</v>
      </c>
      <c r="G88" s="129" t="s">
        <v>72</v>
      </c>
      <c r="H88" s="129">
        <v>0.7867</v>
      </c>
      <c r="I88" s="129">
        <v>0.5862</v>
      </c>
      <c r="J88" s="129">
        <v>0.5594</v>
      </c>
      <c r="K88" s="129">
        <v>0.099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0.9877</v>
      </c>
      <c r="E89" s="128">
        <v>1.128</v>
      </c>
      <c r="F89" s="128">
        <v>0.0091</v>
      </c>
      <c r="G89" s="128">
        <v>1.2712</v>
      </c>
      <c r="H89" s="128" t="s">
        <v>72</v>
      </c>
      <c r="I89" s="128">
        <v>0.7452</v>
      </c>
      <c r="J89" s="128">
        <v>0.711</v>
      </c>
      <c r="K89" s="128">
        <v>0.1259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1.3255</v>
      </c>
      <c r="E90" s="129">
        <v>1.5137</v>
      </c>
      <c r="F90" s="129">
        <v>0.0122</v>
      </c>
      <c r="G90" s="129">
        <v>1.7059</v>
      </c>
      <c r="H90" s="129">
        <v>1.342</v>
      </c>
      <c r="I90" s="129" t="s">
        <v>72</v>
      </c>
      <c r="J90" s="129">
        <v>0.9542</v>
      </c>
      <c r="K90" s="129">
        <v>0.169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1.3891</v>
      </c>
      <c r="E91" s="128">
        <v>1.5863</v>
      </c>
      <c r="F91" s="128">
        <v>0.0128</v>
      </c>
      <c r="G91" s="128">
        <v>1.7877</v>
      </c>
      <c r="H91" s="128">
        <v>1.4064</v>
      </c>
      <c r="I91" s="128">
        <v>1.048</v>
      </c>
      <c r="J91" s="128" t="s">
        <v>72</v>
      </c>
      <c r="K91" s="128">
        <v>0.1771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7.8454</v>
      </c>
      <c r="E92" s="129">
        <v>8.9594</v>
      </c>
      <c r="F92" s="129">
        <v>0.0723</v>
      </c>
      <c r="G92" s="129">
        <v>10.097</v>
      </c>
      <c r="H92" s="129">
        <v>7.9431</v>
      </c>
      <c r="I92" s="129">
        <v>5.9188</v>
      </c>
      <c r="J92" s="129">
        <v>5.6479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2019-01-16T09:08:41Z</dcterms:modified>
  <cp:category/>
  <cp:version/>
  <cp:contentType/>
  <cp:contentStatus/>
</cp:coreProperties>
</file>