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<sst xmlns="http://schemas.openxmlformats.org/spreadsheetml/2006/main" count="144" uniqueCount="104">
  <si>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</si>
  <si>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</si>
  <si>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</si>
  <si>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</si>
  <si>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</si>
  <si>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</si>
  <si>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</si>
  <si>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</si>
  <si>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</si>
  <si>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</si>
  <si>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</si>
  <si>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</si>
  <si>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</si>
  <si>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</si>
  <si>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</si>
  <si>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</si>
  <si>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</si>
  <si>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</si>
  <si>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</si>
  <si>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</si>
  <si>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</si>
  <si>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</si>
  <si>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</si>
  <si>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</si>
  <si>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</si>
  <si>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</si>
  <si>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</si>
  <si>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</si>
  <si>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</si>
  <si>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</si>
  <si>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</si>
  <si>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</si>
  <si>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</si>
  <si>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</si>
  <si>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</si>
  <si>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</si>
  <si>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</si>
  <si>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</si>
  <si>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</si>
  <si>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</si>
  <si>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</si>
  <si>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</si>
  <si>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</si>
  <si>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</si>
  <si>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</si>
  <si>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</si>
  <si>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</si>
  <si>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</si>
  <si>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</si>
  <si>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</si>
  <si>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</si>
  <si>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</si>
  <si>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</si>
  <si>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</si>
  <si>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</si>
  <si>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</si>
  <si>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</si>
  <si>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</si>
  <si>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</si>
  <si>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</si>
  <si>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</si>
  <si>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</si>
  <si>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</si>
  <si>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</si>
  <si>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</si>
  <si>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</si>
  <si>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</si>
  <si>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</si>
  <si>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</si>
  <si>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</si>
  <si>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</si>
  <si>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</si>
  <si>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</si>
  <si>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</si>
  <si>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</si>
  <si>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</si>
  <si>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</si>
  <si>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</si>
  <si>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</si>
  <si>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</si>
  <si>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</si>
  <si>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</si>
  <si>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</si>
  <si>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</si>
  <si>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</si>
  <si>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</si>
  <si>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</si>
  <si>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</si>
  <si>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</si>
  <si>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</si>
  <si>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</si>
  <si>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</si>
  <si>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</si>
  <si>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</si>
  <si>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</si>
  <si>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</si>
  <si>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</si>
  <si>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</si>
  <si>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</si>
  <si>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</si>
  <si>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</si>
  <si>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</si>
  <si>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</si>
  <si>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14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</si>
</sst>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103</v>
      </c>
      <c r="D4" s="145"/>
      <c r="E4" s="145"/>
      <c r="F4" s="146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28" t="s">
        <v>84</v>
      </c>
      <c r="C7" s="127">
        <v>0.044</v>
      </c>
      <c r="D7" s="14">
        <v>3.79</v>
      </c>
      <c r="E7" s="127">
        <f aca="true" t="shared" si="0" ref="E7:F9">C7*39.3683</f>
        <v>1.7322052</v>
      </c>
      <c r="F7" s="13">
        <f t="shared" si="0"/>
        <v>149.20585699999998</v>
      </c>
      <c r="G7" s="29"/>
      <c r="H7" s="29"/>
    </row>
    <row r="8" spans="2:8" s="6" customFormat="1" ht="15">
      <c r="B8" s="28" t="s">
        <v>89</v>
      </c>
      <c r="C8" s="127">
        <v>0.064</v>
      </c>
      <c r="D8" s="120">
        <v>3.934</v>
      </c>
      <c r="E8" s="127">
        <f t="shared" si="0"/>
        <v>2.5195712</v>
      </c>
      <c r="F8" s="13">
        <f t="shared" si="0"/>
        <v>154.8748922</v>
      </c>
      <c r="G8" s="27"/>
      <c r="H8" s="27"/>
    </row>
    <row r="9" spans="2:17" s="6" customFormat="1" ht="15">
      <c r="B9" s="28" t="s">
        <v>95</v>
      </c>
      <c r="C9" s="127">
        <v>0.064</v>
      </c>
      <c r="D9" s="14">
        <v>4.046</v>
      </c>
      <c r="E9" s="127">
        <f t="shared" si="0"/>
        <v>2.5195712</v>
      </c>
      <c r="F9" s="13">
        <f t="shared" si="0"/>
        <v>159.28414180000001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126">
        <v>2.75</v>
      </c>
      <c r="D12" s="77">
        <v>167.75</v>
      </c>
      <c r="E12" s="126">
        <f>C12/D76</f>
        <v>3.11897470795055</v>
      </c>
      <c r="F12" s="105">
        <f>D12/D76</f>
        <v>190.25745718498354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126">
        <v>1.5</v>
      </c>
      <c r="D13" s="77">
        <v>172.25</v>
      </c>
      <c r="E13" s="126">
        <f>C13/D76</f>
        <v>1.701258931609391</v>
      </c>
      <c r="F13" s="105">
        <f>D13/D76</f>
        <v>195.36123397981171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126">
        <v>1.25</v>
      </c>
      <c r="D14" s="13">
        <v>175</v>
      </c>
      <c r="E14" s="126">
        <f>C14/D76</f>
        <v>1.417715776341159</v>
      </c>
      <c r="F14" s="105">
        <f>D14/D76</f>
        <v>198.48020868776226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7">
        <v>0.102</v>
      </c>
      <c r="D17" s="14">
        <v>4.856</v>
      </c>
      <c r="E17" s="127">
        <f aca="true" t="shared" si="1" ref="E17:F19">C17*36.7437</f>
        <v>3.7478573999999996</v>
      </c>
      <c r="F17" s="13">
        <f t="shared" si="1"/>
        <v>178.42740719999998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7">
        <v>0.162</v>
      </c>
      <c r="D18" s="14">
        <v>4.012</v>
      </c>
      <c r="E18" s="127">
        <f t="shared" si="1"/>
        <v>5.9524794</v>
      </c>
      <c r="F18" s="13">
        <f t="shared" si="1"/>
        <v>147.41572439999996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7">
        <v>0.164</v>
      </c>
      <c r="D19" s="14">
        <v>5.1</v>
      </c>
      <c r="E19" s="127">
        <f t="shared" si="1"/>
        <v>6.0259668</v>
      </c>
      <c r="F19" s="13">
        <f t="shared" si="1"/>
        <v>187.39286999999996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126">
        <v>3</v>
      </c>
      <c r="D22" s="105">
        <v>170.75</v>
      </c>
      <c r="E22" s="126">
        <f>C22/D76</f>
        <v>3.402517863218782</v>
      </c>
      <c r="F22" s="105">
        <f>D22/D76</f>
        <v>193.65997504820234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126">
        <v>3</v>
      </c>
      <c r="D23" s="77">
        <v>177</v>
      </c>
      <c r="E23" s="126">
        <f>C23/D76</f>
        <v>3.402517863218782</v>
      </c>
      <c r="F23" s="105">
        <f>D23/D76</f>
        <v>200.74855392990813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126">
        <v>3</v>
      </c>
      <c r="D24" s="13">
        <v>181</v>
      </c>
      <c r="E24" s="126">
        <f>C24/D76</f>
        <v>3.402517863218782</v>
      </c>
      <c r="F24" s="105">
        <f>D24/D76</f>
        <v>205.28524441419984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6">
        <v>3</v>
      </c>
      <c r="D27" s="77">
        <v>366.25</v>
      </c>
      <c r="E27" s="126">
        <f>C27/D76</f>
        <v>3.402517863218782</v>
      </c>
      <c r="F27" s="105">
        <f>D27/D76</f>
        <v>415.3907224679596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126">
        <v>3.25</v>
      </c>
      <c r="D28" s="77">
        <v>365.25</v>
      </c>
      <c r="E28" s="126">
        <f>C28/$D$76</f>
        <v>3.6860610184870137</v>
      </c>
      <c r="F28" s="105">
        <f>D28/$D$76</f>
        <v>414.2565498468867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126">
        <v>2.75</v>
      </c>
      <c r="D29" s="101">
        <v>362.75</v>
      </c>
      <c r="E29" s="126">
        <f>C29/$D$76</f>
        <v>3.11897470795055</v>
      </c>
      <c r="F29" s="105">
        <f>D29/$D$76</f>
        <v>411.42111829420435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4">
        <v>0.06</v>
      </c>
      <c r="D32" s="110">
        <v>2.3</v>
      </c>
      <c r="E32" s="124">
        <f aca="true" t="shared" si="2" ref="E32:F34">C32*58.0164</f>
        <v>3.480984</v>
      </c>
      <c r="F32" s="105">
        <f t="shared" si="2"/>
        <v>133.43771999999998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7">
        <v>0.026</v>
      </c>
      <c r="D33" s="110">
        <v>2.326</v>
      </c>
      <c r="E33" s="127">
        <f t="shared" si="2"/>
        <v>1.5084263999999998</v>
      </c>
      <c r="F33" s="105">
        <f t="shared" si="2"/>
        <v>134.9461464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7">
        <v>0.016</v>
      </c>
      <c r="D34" s="110">
        <v>2.326</v>
      </c>
      <c r="E34" s="127">
        <f t="shared" si="2"/>
        <v>0.9282623999999999</v>
      </c>
      <c r="F34" s="105">
        <f t="shared" si="2"/>
        <v>134.9461464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4">
        <v>0.05</v>
      </c>
      <c r="D37" s="110">
        <v>8.826</v>
      </c>
      <c r="E37" s="124">
        <f aca="true" t="shared" si="3" ref="E37:F39">C37*36.7437</f>
        <v>1.8371849999999998</v>
      </c>
      <c r="F37" s="105">
        <f t="shared" si="3"/>
        <v>324.2998962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7">
        <v>0.1</v>
      </c>
      <c r="D38" s="110">
        <v>8.842</v>
      </c>
      <c r="E38" s="127">
        <f t="shared" si="3"/>
        <v>3.6743699999999997</v>
      </c>
      <c r="F38" s="105">
        <f t="shared" si="3"/>
        <v>324.8877954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27">
        <v>0.1</v>
      </c>
      <c r="D39" s="110">
        <v>8.874</v>
      </c>
      <c r="E39" s="127">
        <f t="shared" si="3"/>
        <v>3.6743699999999997</v>
      </c>
      <c r="F39" s="105">
        <f t="shared" si="3"/>
        <v>326.0635938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1.4</v>
      </c>
      <c r="D42" s="111">
        <v>312.7</v>
      </c>
      <c r="E42" s="70">
        <f aca="true" t="shared" si="4" ref="E42:F44">C42*1.1023</f>
        <v>1.54322</v>
      </c>
      <c r="F42" s="111">
        <f t="shared" si="4"/>
        <v>344.68921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126">
        <v>3.4</v>
      </c>
      <c r="D43" s="111">
        <v>314.3</v>
      </c>
      <c r="E43" s="126">
        <f t="shared" si="4"/>
        <v>3.74782</v>
      </c>
      <c r="F43" s="111">
        <f t="shared" si="4"/>
        <v>346.45289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26">
        <v>3.5</v>
      </c>
      <c r="D44" s="111">
        <v>312.8</v>
      </c>
      <c r="E44" s="126">
        <f t="shared" si="4"/>
        <v>3.8580500000000004</v>
      </c>
      <c r="F44" s="111">
        <f t="shared" si="4"/>
        <v>344.79944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126">
        <v>0.28</v>
      </c>
      <c r="D47" s="105">
        <v>27.13</v>
      </c>
      <c r="E47" s="126">
        <f aca="true" t="shared" si="5" ref="E47:F49">C47/454*1000</f>
        <v>0.6167400881057269</v>
      </c>
      <c r="F47" s="105">
        <f t="shared" si="5"/>
        <v>59.75770925110132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126">
        <v>0.26</v>
      </c>
      <c r="D48" s="105">
        <v>27.44</v>
      </c>
      <c r="E48" s="126">
        <f t="shared" si="5"/>
        <v>0.5726872246696035</v>
      </c>
      <c r="F48" s="105">
        <f t="shared" si="5"/>
        <v>60.440528634361236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26">
        <v>0.25</v>
      </c>
      <c r="D49" s="105">
        <v>27.67</v>
      </c>
      <c r="E49" s="126">
        <f t="shared" si="5"/>
        <v>0.5506607929515419</v>
      </c>
      <c r="F49" s="105">
        <f t="shared" si="5"/>
        <v>60.947136563876654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7">
        <v>0.165</v>
      </c>
      <c r="D52" s="110">
        <v>13.275</v>
      </c>
      <c r="E52" s="127">
        <f aca="true" t="shared" si="6" ref="E52:F54">C52*22.0462</f>
        <v>3.637623</v>
      </c>
      <c r="F52" s="105">
        <f t="shared" si="6"/>
        <v>292.663305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7">
        <v>0.175</v>
      </c>
      <c r="D53" s="110">
        <v>13.49</v>
      </c>
      <c r="E53" s="127">
        <f t="shared" si="6"/>
        <v>3.8580849999999995</v>
      </c>
      <c r="F53" s="105">
        <f t="shared" si="6"/>
        <v>297.403238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7">
        <v>0.2</v>
      </c>
      <c r="D54" s="110">
        <v>13.645</v>
      </c>
      <c r="E54" s="127">
        <f t="shared" si="6"/>
        <v>4.40924</v>
      </c>
      <c r="F54" s="105">
        <f t="shared" si="6"/>
        <v>300.82039899999995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7">
        <v>0.025</v>
      </c>
      <c r="D57" s="110">
        <v>1.514</v>
      </c>
      <c r="E57" s="127">
        <f aca="true" t="shared" si="7" ref="E57:F59">C57/3.785</f>
        <v>0.0066050198150594455</v>
      </c>
      <c r="F57" s="105">
        <f t="shared" si="7"/>
        <v>0.39999999999999997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7">
        <v>0.025</v>
      </c>
      <c r="D58" s="110">
        <v>1.497</v>
      </c>
      <c r="E58" s="127">
        <f t="shared" si="7"/>
        <v>0.0066050198150594455</v>
      </c>
      <c r="F58" s="105">
        <f t="shared" si="7"/>
        <v>0.3955085865257596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7">
        <v>0.025</v>
      </c>
      <c r="D59" s="110">
        <v>1.479</v>
      </c>
      <c r="E59" s="127">
        <f t="shared" si="7"/>
        <v>0.0066050198150594455</v>
      </c>
      <c r="F59" s="105">
        <f t="shared" si="7"/>
        <v>0.3907529722589168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28">
        <v>0.00075</v>
      </c>
      <c r="D62" s="114">
        <v>0.81025</v>
      </c>
      <c r="E62" s="128">
        <f>C62/454*100</f>
        <v>0.00016519823788546255</v>
      </c>
      <c r="F62" s="112">
        <f>D62/454*1000</f>
        <v>1.7846916299559472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8">
        <v>0.007</v>
      </c>
      <c r="D63" s="114">
        <v>0.8805</v>
      </c>
      <c r="E63" s="128">
        <f>C63/454*100</f>
        <v>0.0015418502202643174</v>
      </c>
      <c r="F63" s="112">
        <f>D63/454*1000</f>
        <v>1.9394273127753303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28">
        <v>0.00225</v>
      </c>
      <c r="D64" s="114">
        <v>0.91025</v>
      </c>
      <c r="E64" s="128">
        <f>C64/454*100</f>
        <v>0.0004955947136563876</v>
      </c>
      <c r="F64" s="112">
        <f>D64/454*1000</f>
        <v>2.0049559471365637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36" t="s">
        <v>29</v>
      </c>
      <c r="F66" s="13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81">
        <v>0.0016</v>
      </c>
      <c r="D67" s="109">
        <v>0.115</v>
      </c>
      <c r="E67" s="81">
        <f aca="true" t="shared" si="8" ref="E67:F69">C67/454*1000000</f>
        <v>3.524229074889868</v>
      </c>
      <c r="F67" s="105">
        <f t="shared" si="8"/>
        <v>253.30396475770922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81">
        <v>0.0007</v>
      </c>
      <c r="D68" s="109">
        <v>0.1238</v>
      </c>
      <c r="E68" s="81">
        <f t="shared" si="8"/>
        <v>1.5418502202643172</v>
      </c>
      <c r="F68" s="105">
        <f t="shared" si="8"/>
        <v>272.68722466960355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81">
        <v>0.0008</v>
      </c>
      <c r="D69" s="109">
        <v>0.1236</v>
      </c>
      <c r="E69" s="81">
        <f t="shared" si="8"/>
        <v>1.762114537444934</v>
      </c>
      <c r="F69" s="105">
        <f t="shared" si="8"/>
        <v>272.2466960352423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1.1341</v>
      </c>
      <c r="F75" s="93">
        <v>1.5438</v>
      </c>
      <c r="G75" s="93">
        <v>1.0321</v>
      </c>
      <c r="H75" s="93">
        <v>0.1215</v>
      </c>
      <c r="I75" s="93">
        <v>0.123</v>
      </c>
      <c r="J75" s="93">
        <v>0.152</v>
      </c>
      <c r="K75" s="93">
        <v>0.0737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0.8817</v>
      </c>
      <c r="E76" s="94" t="s">
        <v>92</v>
      </c>
      <c r="F76" s="94">
        <v>1.3613</v>
      </c>
      <c r="G76" s="94">
        <v>0.9101</v>
      </c>
      <c r="H76" s="94">
        <v>0.1071</v>
      </c>
      <c r="I76" s="94">
        <v>0.1085</v>
      </c>
      <c r="J76" s="94">
        <v>0.134</v>
      </c>
      <c r="K76" s="94">
        <v>0.065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0.7346</v>
      </c>
      <c r="F77" s="93" t="s">
        <v>92</v>
      </c>
      <c r="G77" s="93">
        <v>0.6685</v>
      </c>
      <c r="H77" s="93">
        <v>0.0787</v>
      </c>
      <c r="I77" s="93">
        <v>0.0797</v>
      </c>
      <c r="J77" s="93">
        <v>0.0985</v>
      </c>
      <c r="K77" s="93">
        <v>0.0478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0.9689</v>
      </c>
      <c r="E78" s="94">
        <v>1.099</v>
      </c>
      <c r="F78" s="94">
        <v>1.4963</v>
      </c>
      <c r="G78" s="94" t="s">
        <v>92</v>
      </c>
      <c r="H78" s="94">
        <v>0.1177</v>
      </c>
      <c r="I78" s="94">
        <v>0.1192</v>
      </c>
      <c r="J78" s="94">
        <v>0.1473</v>
      </c>
      <c r="K78" s="94">
        <v>0.0714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8.2317</v>
      </c>
      <c r="E79" s="93">
        <v>9.335</v>
      </c>
      <c r="F79" s="93">
        <v>12.7069</v>
      </c>
      <c r="G79" s="93">
        <v>8.492</v>
      </c>
      <c r="H79" s="93" t="s">
        <v>92</v>
      </c>
      <c r="I79" s="93">
        <v>1.0127</v>
      </c>
      <c r="J79" s="93">
        <v>1.2512</v>
      </c>
      <c r="K79" s="93">
        <v>0.6069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8.1273</v>
      </c>
      <c r="E80" s="94">
        <v>9.2173</v>
      </c>
      <c r="F80" s="94">
        <v>12.547</v>
      </c>
      <c r="G80" s="94">
        <v>8.3879</v>
      </c>
      <c r="H80" s="94">
        <v>0.9874</v>
      </c>
      <c r="I80" s="94" t="s">
        <v>92</v>
      </c>
      <c r="J80" s="94">
        <v>1.2355</v>
      </c>
      <c r="K80" s="94">
        <v>0.5992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6.5786</v>
      </c>
      <c r="E81" s="93">
        <v>7.4606</v>
      </c>
      <c r="F81" s="93">
        <v>10.1563</v>
      </c>
      <c r="G81" s="93">
        <v>6.7891</v>
      </c>
      <c r="H81" s="93">
        <v>0.7993</v>
      </c>
      <c r="I81" s="93">
        <v>0.8094</v>
      </c>
      <c r="J81" s="93" t="s">
        <v>92</v>
      </c>
      <c r="K81" s="93">
        <v>0.4849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13.5631</v>
      </c>
      <c r="E82" s="94">
        <v>15.3819</v>
      </c>
      <c r="F82" s="94">
        <v>20.9386</v>
      </c>
      <c r="G82" s="94">
        <v>13.9977</v>
      </c>
      <c r="H82" s="94">
        <v>1.6481</v>
      </c>
      <c r="I82" s="94">
        <v>1.6694</v>
      </c>
      <c r="J82" s="94">
        <v>2.0592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21"/>
      <c r="O92" s="116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21"/>
      <c r="P93" s="116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21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21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21"/>
      <c r="S96" s="116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1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1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2"/>
      <c r="D102" s="132"/>
      <c r="E102" s="132"/>
      <c r="F102" s="132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9" t="s">
        <v>64</v>
      </c>
      <c r="C103" s="132"/>
      <c r="D103" s="132"/>
      <c r="E103" s="132"/>
      <c r="F103" s="132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9" t="s">
        <v>65</v>
      </c>
      <c r="C104" s="132"/>
      <c r="D104" s="132"/>
      <c r="E104" s="132"/>
      <c r="F104" s="132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9" t="s">
        <v>66</v>
      </c>
      <c r="C105" s="132"/>
      <c r="D105" s="132"/>
      <c r="E105" s="132"/>
      <c r="F105" s="132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67</v>
      </c>
      <c r="C106" s="132"/>
      <c r="D106" s="132"/>
      <c r="E106" s="132"/>
      <c r="F106" s="132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68</v>
      </c>
      <c r="C107" s="132"/>
      <c r="D107" s="132"/>
      <c r="E107" s="132"/>
      <c r="F107" s="132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69</v>
      </c>
      <c r="C108" s="132"/>
      <c r="D108" s="132"/>
      <c r="E108" s="132"/>
      <c r="F108" s="132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1" t="s">
        <v>70</v>
      </c>
      <c r="C109" s="132"/>
      <c r="D109" s="132"/>
      <c r="E109" s="132"/>
      <c r="F109" s="132"/>
    </row>
    <row r="111" spans="2:6" ht="15.75">
      <c r="B111" s="51" t="s">
        <v>71</v>
      </c>
      <c r="C111" s="133"/>
      <c r="D111" s="134"/>
      <c r="E111" s="134"/>
      <c r="F111" s="135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2015-09-15T07:21:22Z</dcterms:modified>
  <cp:category/>
  <cp:version/>
  <cp:contentType/>
  <cp:contentStatus/>
</cp:coreProperties>
</file>