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<sst xmlns="http://schemas.openxmlformats.org/spreadsheetml/2006/main" count="162" uniqueCount="109">
  <si>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</si>
  <si>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</si>
  <si>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</si>
  <si>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</si>
  <si>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</si>
  <si>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</si>
  <si>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</si>
  <si>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</si>
  <si>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</si>
  <si>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</si>
  <si>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</si>
  <si>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</si>
  <si>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</si>
  <si>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</si>
  <si>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</si>
  <si>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</si>
  <si>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</si>
  <si>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</si>
  <si>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</si>
  <si>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</si>
  <si>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</si>
  <si>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</si>
  <si>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</si>
  <si>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</si>
  <si>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</si>
  <si>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</si>
  <si>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</si>
  <si>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</si>
  <si>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</si>
  <si>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</si>
  <si>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</si>
  <si>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</si>
  <si>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</si>
  <si>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</si>
  <si>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</si>
  <si>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</si>
  <si>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</si>
  <si>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</si>
  <si>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</si>
  <si>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</si>
  <si>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</si>
  <si>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</si>
  <si>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</si>
  <si>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</si>
  <si>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</si>
  <si>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</si>
  <si>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</si>
  <si>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</si>
  <si>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</si>
  <si>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</si>
  <si>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</si>
  <si>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</si>
  <si>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</si>
  <si>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</si>
  <si>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</si>
  <si>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</si>
  <si>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</si>
  <si>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</si>
  <si>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</si>
  <si>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</si>
  <si>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</si>
  <si>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</si>
  <si>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</si>
  <si>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</si>
  <si>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</si>
  <si>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</si>
  <si>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</si>
  <si>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</si>
  <si>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</si>
  <si>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</si>
  <si>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</si>
  <si>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</si>
  <si>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</si>
  <si>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</si>
  <si>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</si>
  <si>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</si>
  <si>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</si>
  <si>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</si>
  <si>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</si>
  <si>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</si>
  <si>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</si>
  <si>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</si>
  <si>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</si>
  <si>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</si>
  <si>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</si>
  <si>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</si>
  <si>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</si>
  <si>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</si>
  <si>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</si>
  <si>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</si>
  <si>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</si>
  <si>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</si>
  <si>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</si>
  <si>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</si>
  <si>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</si>
  <si>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</si>
  <si>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</si>
  <si>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</si>
  <si>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</si>
  <si>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</si>
  <si>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</si>
  <si>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</si>
  <si>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</si>
  <si>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</si>
  <si>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</si>
  <si>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</si>
  <si>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</si>
  <si>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</si>
  <si>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14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</si>
</sst>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8" t="s">
        <v>108</v>
      </c>
      <c r="D4" s="189"/>
      <c r="E4" s="189"/>
      <c r="F4" s="19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4" t="s">
        <v>5</v>
      </c>
      <c r="D6" s="185"/>
      <c r="E6" s="183" t="s">
        <v>6</v>
      </c>
      <c r="F6" s="183"/>
      <c r="G6" s="26"/>
      <c r="I6"/>
    </row>
    <row r="7" spans="2:8" s="6" customFormat="1" ht="15">
      <c r="B7" s="27" t="s">
        <v>96</v>
      </c>
      <c r="C7" s="162">
        <v>0.004</v>
      </c>
      <c r="D7" s="14">
        <v>3.73</v>
      </c>
      <c r="E7" s="162">
        <f aca="true" t="shared" si="0" ref="E7:F9">C7*39.3683</f>
        <v>0.1574732</v>
      </c>
      <c r="F7" s="13">
        <f t="shared" si="0"/>
        <v>146.84375899999998</v>
      </c>
      <c r="G7" s="28"/>
      <c r="H7" s="28"/>
    </row>
    <row r="8" spans="2:8" s="6" customFormat="1" ht="15">
      <c r="B8" s="27" t="s">
        <v>97</v>
      </c>
      <c r="C8" s="162">
        <v>0.01</v>
      </c>
      <c r="D8" s="14">
        <v>3.77</v>
      </c>
      <c r="E8" s="162">
        <f t="shared" si="0"/>
        <v>0.393683</v>
      </c>
      <c r="F8" s="13">
        <f t="shared" si="0"/>
        <v>148.418491</v>
      </c>
      <c r="G8" s="26"/>
      <c r="H8" s="26"/>
    </row>
    <row r="9" spans="2:17" s="6" customFormat="1" ht="15">
      <c r="B9" s="27" t="s">
        <v>106</v>
      </c>
      <c r="C9" s="162">
        <v>0.004</v>
      </c>
      <c r="D9" s="14">
        <v>3.77</v>
      </c>
      <c r="E9" s="162">
        <f t="shared" si="0"/>
        <v>0.1574732</v>
      </c>
      <c r="F9" s="13">
        <f t="shared" si="0"/>
        <v>148.418491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3" t="s">
        <v>7</v>
      </c>
      <c r="D11" s="183"/>
      <c r="E11" s="184" t="s">
        <v>6</v>
      </c>
      <c r="F11" s="18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3">
        <v>0.32</v>
      </c>
      <c r="D12" s="71">
        <v>156.25</v>
      </c>
      <c r="E12" s="163">
        <f>C12/D86</f>
        <v>0.3606853020739405</v>
      </c>
      <c r="F12" s="95">
        <f>D12/D86</f>
        <v>176.11587015329127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91">
        <v>0.15</v>
      </c>
      <c r="D13" s="71">
        <v>162.5</v>
      </c>
      <c r="E13" s="191">
        <f>C13/D86</f>
        <v>0.1690712353471596</v>
      </c>
      <c r="F13" s="95">
        <f>D13/D86</f>
        <v>183.1605049594229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91">
        <v>0.31</v>
      </c>
      <c r="D14" s="13">
        <v>162.5</v>
      </c>
      <c r="E14" s="191">
        <f>C14/D86</f>
        <v>0.34941388638412985</v>
      </c>
      <c r="F14" s="95">
        <f>D14/D86</f>
        <v>183.1605049594229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3" t="s">
        <v>92</v>
      </c>
      <c r="D16" s="183"/>
      <c r="E16" s="184" t="s">
        <v>6</v>
      </c>
      <c r="F16" s="18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8">
        <v>0</v>
      </c>
      <c r="D17" s="119" t="s">
        <v>86</v>
      </c>
      <c r="E17" s="168">
        <f aca="true" t="shared" si="1" ref="E17:F19">C17/$D$87</f>
        <v>0</v>
      </c>
      <c r="F17" s="95" t="s">
        <v>86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90</v>
      </c>
      <c r="C18" s="163">
        <v>630</v>
      </c>
      <c r="D18" s="120">
        <v>19290</v>
      </c>
      <c r="E18" s="163">
        <f t="shared" si="1"/>
        <v>5.775577557755776</v>
      </c>
      <c r="F18" s="95">
        <f t="shared" si="1"/>
        <v>176.84268426842684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125" t="s">
        <v>101</v>
      </c>
      <c r="C19" s="163">
        <v>620</v>
      </c>
      <c r="D19" s="120">
        <v>19400</v>
      </c>
      <c r="E19" s="163">
        <f t="shared" si="1"/>
        <v>5.683901723505684</v>
      </c>
      <c r="F19" s="95">
        <f t="shared" si="1"/>
        <v>177.85111844517786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4" t="s">
        <v>5</v>
      </c>
      <c r="D21" s="185"/>
      <c r="E21" s="183" t="s">
        <v>6</v>
      </c>
      <c r="F21" s="183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96</v>
      </c>
      <c r="C22" s="192">
        <v>0.016</v>
      </c>
      <c r="D22" s="14">
        <v>4.584</v>
      </c>
      <c r="E22" s="192">
        <f aca="true" t="shared" si="2" ref="E22:F24">C22*36.7437</f>
        <v>0.5878992</v>
      </c>
      <c r="F22" s="13">
        <f t="shared" si="2"/>
        <v>168.43312079999998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92">
        <v>0.006</v>
      </c>
      <c r="D23" s="14">
        <v>4.67</v>
      </c>
      <c r="E23" s="192">
        <f t="shared" si="2"/>
        <v>0.2204622</v>
      </c>
      <c r="F23" s="13">
        <f t="shared" si="2"/>
        <v>171.593079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92">
        <v>0.002</v>
      </c>
      <c r="D24" s="127">
        <v>4.756</v>
      </c>
      <c r="E24" s="192">
        <f t="shared" si="2"/>
        <v>0.0734874</v>
      </c>
      <c r="F24" s="13">
        <f t="shared" si="2"/>
        <v>174.7530372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3" t="s">
        <v>9</v>
      </c>
      <c r="D26" s="183"/>
      <c r="E26" s="184" t="s">
        <v>10</v>
      </c>
      <c r="F26" s="18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91">
        <v>1.13</v>
      </c>
      <c r="D27" s="95">
        <v>153.5</v>
      </c>
      <c r="E27" s="191">
        <f>C27/D86</f>
        <v>1.2736699729486023</v>
      </c>
      <c r="F27" s="95">
        <f>D27/D86</f>
        <v>173.01623083859332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91">
        <v>1.38</v>
      </c>
      <c r="D28" s="71">
        <v>160.75</v>
      </c>
      <c r="E28" s="191">
        <f>C28/D86</f>
        <v>1.5554553651938683</v>
      </c>
      <c r="F28" s="95">
        <f>D28/D86</f>
        <v>181.18800721370604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91">
        <v>1.04</v>
      </c>
      <c r="D29" s="13">
        <v>166</v>
      </c>
      <c r="E29" s="191">
        <f>C29/D86</f>
        <v>1.1722272317403066</v>
      </c>
      <c r="F29" s="95">
        <f>D29/D86</f>
        <v>187.10550045085662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3" t="s">
        <v>13</v>
      </c>
      <c r="D31" s="183"/>
      <c r="E31" s="183" t="s">
        <v>10</v>
      </c>
      <c r="F31" s="183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3">
        <v>0.61</v>
      </c>
      <c r="D32" s="71">
        <v>372</v>
      </c>
      <c r="E32" s="163">
        <f>C32/D86</f>
        <v>0.6875563570784491</v>
      </c>
      <c r="F32" s="95">
        <f>D32/D86</f>
        <v>419.2966636609558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3">
        <v>0.55</v>
      </c>
      <c r="D33" s="71">
        <v>362.5</v>
      </c>
      <c r="E33" s="163">
        <f>C33/$D$86</f>
        <v>0.6199278629395852</v>
      </c>
      <c r="F33" s="95">
        <f>D33/$D$86</f>
        <v>408.5888187556357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3">
        <v>0.48</v>
      </c>
      <c r="D34" s="92">
        <v>364.75</v>
      </c>
      <c r="E34" s="163">
        <f>C34/$D$86</f>
        <v>0.5410279531109107</v>
      </c>
      <c r="F34" s="95">
        <f>D34/$D$86</f>
        <v>411.1248872858431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6" t="s">
        <v>5</v>
      </c>
      <c r="D36" s="177"/>
      <c r="E36" s="176" t="s">
        <v>6</v>
      </c>
      <c r="F36" s="177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96</v>
      </c>
      <c r="C37" s="162">
        <v>0.01</v>
      </c>
      <c r="D37" s="99">
        <v>1.922</v>
      </c>
      <c r="E37" s="162">
        <f aca="true" t="shared" si="3" ref="E37:F39">C37*58.0164</f>
        <v>0.580164</v>
      </c>
      <c r="F37" s="95">
        <f t="shared" si="3"/>
        <v>111.5075208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2">
        <v>0.01</v>
      </c>
      <c r="D38" s="99">
        <v>2.002</v>
      </c>
      <c r="E38" s="162">
        <f t="shared" si="3"/>
        <v>0.580164</v>
      </c>
      <c r="F38" s="95">
        <f t="shared" si="3"/>
        <v>116.14883279999998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2">
        <v>0.01</v>
      </c>
      <c r="D39" s="99">
        <v>2.1</v>
      </c>
      <c r="E39" s="162">
        <f t="shared" si="3"/>
        <v>0.580164</v>
      </c>
      <c r="F39" s="95">
        <f t="shared" si="3"/>
        <v>121.83444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6" t="s">
        <v>5</v>
      </c>
      <c r="D41" s="177"/>
      <c r="E41" s="176" t="s">
        <v>6</v>
      </c>
      <c r="F41" s="177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96</v>
      </c>
      <c r="C42" s="192">
        <v>0.076</v>
      </c>
      <c r="D42" s="99">
        <v>9.45</v>
      </c>
      <c r="E42" s="192">
        <f aca="true" t="shared" si="4" ref="E42:F44">C42*36.7437</f>
        <v>2.7925211999999995</v>
      </c>
      <c r="F42" s="95">
        <f t="shared" si="4"/>
        <v>347.2279649999999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97</v>
      </c>
      <c r="C43" s="192">
        <v>0.082</v>
      </c>
      <c r="D43" s="99">
        <v>9.526</v>
      </c>
      <c r="E43" s="192">
        <f t="shared" si="4"/>
        <v>3.0129834</v>
      </c>
      <c r="F43" s="95">
        <f t="shared" si="4"/>
        <v>350.02048619999994</v>
      </c>
      <c r="G43" s="28"/>
      <c r="H43" s="26"/>
      <c r="K43" s="25"/>
      <c r="L43" s="25"/>
      <c r="M43" s="25"/>
    </row>
    <row r="44" spans="2:13" s="6" customFormat="1" ht="15">
      <c r="B44" s="27" t="s">
        <v>107</v>
      </c>
      <c r="C44" s="192">
        <v>0.082</v>
      </c>
      <c r="D44" s="99">
        <v>9.56</v>
      </c>
      <c r="E44" s="192">
        <f t="shared" si="4"/>
        <v>3.0129834</v>
      </c>
      <c r="F44" s="95">
        <f t="shared" si="4"/>
        <v>351.269772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3" t="s">
        <v>91</v>
      </c>
      <c r="D46" s="183"/>
      <c r="E46" s="184" t="s">
        <v>6</v>
      </c>
      <c r="F46" s="185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5">
        <v>0</v>
      </c>
      <c r="D47" s="126">
        <v>42000</v>
      </c>
      <c r="E47" s="166">
        <f aca="true" t="shared" si="5" ref="E47:F49">C47/$D$87</f>
        <v>0</v>
      </c>
      <c r="F47" s="95">
        <f t="shared" si="5"/>
        <v>385.03850385038504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94</v>
      </c>
      <c r="C48" s="169">
        <v>370</v>
      </c>
      <c r="D48" s="121">
        <v>45250</v>
      </c>
      <c r="E48" s="162">
        <f t="shared" si="5"/>
        <v>3.392005867253392</v>
      </c>
      <c r="F48" s="95">
        <f t="shared" si="5"/>
        <v>414.83314998166486</v>
      </c>
      <c r="G48" s="32"/>
      <c r="H48" s="32"/>
      <c r="I48" s="24"/>
      <c r="K48" s="25"/>
      <c r="L48" s="25"/>
      <c r="M48" s="25"/>
    </row>
    <row r="49" spans="2:13" s="6" customFormat="1" ht="15">
      <c r="B49" s="125" t="s">
        <v>102</v>
      </c>
      <c r="C49" s="169">
        <v>540</v>
      </c>
      <c r="D49" s="121">
        <v>46120</v>
      </c>
      <c r="E49" s="162">
        <f t="shared" si="5"/>
        <v>4.9504950495049505</v>
      </c>
      <c r="F49" s="95">
        <f t="shared" si="5"/>
        <v>422.8089475614228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6" t="s">
        <v>18</v>
      </c>
      <c r="D51" s="177"/>
      <c r="E51" s="176" t="s">
        <v>6</v>
      </c>
      <c r="F51" s="177"/>
      <c r="G51" s="32"/>
      <c r="H51" s="32"/>
      <c r="I51" s="24"/>
      <c r="J51" s="6"/>
    </row>
    <row r="52" spans="2:13" s="24" customFormat="1" ht="15.75" thickBot="1">
      <c r="B52" s="27" t="s">
        <v>96</v>
      </c>
      <c r="C52" s="192">
        <v>2.6</v>
      </c>
      <c r="D52" s="100">
        <v>288.2</v>
      </c>
      <c r="E52" s="192">
        <f aca="true" t="shared" si="6" ref="E52:F54">C52*1.1023</f>
        <v>2.8659800000000004</v>
      </c>
      <c r="F52" s="100">
        <f t="shared" si="6"/>
        <v>317.68286</v>
      </c>
      <c r="G52" s="28"/>
      <c r="H52" s="26"/>
      <c r="K52" s="6"/>
      <c r="L52" s="6"/>
      <c r="M52" s="6"/>
    </row>
    <row r="53" spans="2:19" s="24" customFormat="1" ht="15.75" thickBot="1">
      <c r="B53" s="27" t="s">
        <v>97</v>
      </c>
      <c r="C53" s="192">
        <v>2.3</v>
      </c>
      <c r="D53" s="100">
        <v>291.7</v>
      </c>
      <c r="E53" s="192">
        <f t="shared" si="6"/>
        <v>2.53529</v>
      </c>
      <c r="F53" s="100">
        <f t="shared" si="6"/>
        <v>321.54091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107</v>
      </c>
      <c r="C54" s="192">
        <v>2</v>
      </c>
      <c r="D54" s="147">
        <v>292.9</v>
      </c>
      <c r="E54" s="192">
        <f t="shared" si="6"/>
        <v>2.2046</v>
      </c>
      <c r="F54" s="100">
        <f t="shared" si="6"/>
        <v>322.86367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6" t="s">
        <v>20</v>
      </c>
      <c r="D56" s="177"/>
      <c r="E56" s="176" t="s">
        <v>21</v>
      </c>
      <c r="F56" s="177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96</v>
      </c>
      <c r="C57" s="191">
        <v>0.27</v>
      </c>
      <c r="D57" s="95">
        <v>33.9</v>
      </c>
      <c r="E57" s="191">
        <f aca="true" t="shared" si="7" ref="E57:F59">C57/454*1000</f>
        <v>0.5947136563876653</v>
      </c>
      <c r="F57" s="95">
        <f t="shared" si="7"/>
        <v>74.66960352422907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97</v>
      </c>
      <c r="C58" s="191">
        <v>0.27</v>
      </c>
      <c r="D58" s="95">
        <v>33.97</v>
      </c>
      <c r="E58" s="191">
        <f t="shared" si="7"/>
        <v>0.5947136563876653</v>
      </c>
      <c r="F58" s="95">
        <f t="shared" si="7"/>
        <v>74.8237885462555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107</v>
      </c>
      <c r="C59" s="191">
        <v>0.26</v>
      </c>
      <c r="D59" s="95">
        <v>34.05</v>
      </c>
      <c r="E59" s="191">
        <f t="shared" si="7"/>
        <v>0.5726872246696035</v>
      </c>
      <c r="F59" s="95">
        <f t="shared" si="7"/>
        <v>75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6" t="s">
        <v>23</v>
      </c>
      <c r="D61" s="177"/>
      <c r="E61" s="176" t="s">
        <v>6</v>
      </c>
      <c r="F61" s="177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96</v>
      </c>
      <c r="C62" s="162">
        <v>0.33</v>
      </c>
      <c r="D62" s="99">
        <v>10.205</v>
      </c>
      <c r="E62" s="162">
        <f aca="true" t="shared" si="8" ref="E62:F64">C62*22.0462</f>
        <v>7.275246</v>
      </c>
      <c r="F62" s="95">
        <f t="shared" si="8"/>
        <v>224.981471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2">
        <v>0.325</v>
      </c>
      <c r="D63" s="99">
        <v>10.47</v>
      </c>
      <c r="E63" s="162">
        <f t="shared" si="8"/>
        <v>7.1650149999999995</v>
      </c>
      <c r="F63" s="95">
        <f t="shared" si="8"/>
        <v>230.823714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106</v>
      </c>
      <c r="C64" s="162">
        <v>0.34</v>
      </c>
      <c r="D64" s="127">
        <v>10.655</v>
      </c>
      <c r="E64" s="162">
        <f t="shared" si="8"/>
        <v>7.4957080000000005</v>
      </c>
      <c r="F64" s="95">
        <f t="shared" si="8"/>
        <v>234.90226099999998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24</v>
      </c>
      <c r="C66" s="176" t="s">
        <v>25</v>
      </c>
      <c r="D66" s="177"/>
      <c r="E66" s="176" t="s">
        <v>26</v>
      </c>
      <c r="F66" s="177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96</v>
      </c>
      <c r="C67" s="192">
        <v>0.006</v>
      </c>
      <c r="D67" s="99">
        <v>1.534</v>
      </c>
      <c r="E67" s="192">
        <f aca="true" t="shared" si="9" ref="E67:F69">C67/3.785</f>
        <v>0.001585204755614267</v>
      </c>
      <c r="F67" s="95">
        <f t="shared" si="9"/>
        <v>0.40528401585204754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104</v>
      </c>
      <c r="C68" s="192">
        <v>0.01</v>
      </c>
      <c r="D68" s="99">
        <v>1.518</v>
      </c>
      <c r="E68" s="192">
        <f t="shared" si="9"/>
        <v>0.002642007926023778</v>
      </c>
      <c r="F68" s="95">
        <f t="shared" si="9"/>
        <v>0.4010568031704095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97</v>
      </c>
      <c r="C69" s="192">
        <v>0.01</v>
      </c>
      <c r="D69" s="99">
        <v>1.509</v>
      </c>
      <c r="E69" s="192">
        <f t="shared" si="9"/>
        <v>0.002642007926023778</v>
      </c>
      <c r="F69" s="95">
        <f t="shared" si="9"/>
        <v>0.3986789960369881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27</v>
      </c>
      <c r="C71" s="176" t="s">
        <v>28</v>
      </c>
      <c r="D71" s="177"/>
      <c r="E71" s="176" t="s">
        <v>29</v>
      </c>
      <c r="F71" s="177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98</v>
      </c>
      <c r="C72" s="167">
        <v>0.003</v>
      </c>
      <c r="D72" s="103">
        <v>0.7385</v>
      </c>
      <c r="E72" s="167">
        <f>C72/454*100</f>
        <v>0.0006607929515418502</v>
      </c>
      <c r="F72" s="101">
        <f>D72/454*1000</f>
        <v>1.6266519823788548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96</v>
      </c>
      <c r="C73" s="167">
        <v>0.00575</v>
      </c>
      <c r="D73" s="103">
        <v>0.76</v>
      </c>
      <c r="E73" s="167">
        <f>C73/454*100</f>
        <v>0.0012665198237885463</v>
      </c>
      <c r="F73" s="101">
        <f>D73/454*1000</f>
        <v>1.6740088105726871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104</v>
      </c>
      <c r="C74" s="164">
        <v>0.001</v>
      </c>
      <c r="D74" s="103">
        <v>0.796</v>
      </c>
      <c r="E74" s="164">
        <f>C74/454*100</f>
        <v>0.00022026431718061672</v>
      </c>
      <c r="F74" s="101">
        <f>D74/454*1000</f>
        <v>1.7533039647577093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7" t="s">
        <v>28</v>
      </c>
      <c r="D76" s="187"/>
      <c r="E76" s="176" t="s">
        <v>31</v>
      </c>
      <c r="F76" s="177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93">
        <v>0.0012</v>
      </c>
      <c r="D77" s="128">
        <v>0.1415</v>
      </c>
      <c r="E77" s="193">
        <f aca="true" t="shared" si="10" ref="E77:F79">C77/454*1000000</f>
        <v>2.643171806167401</v>
      </c>
      <c r="F77" s="95">
        <f t="shared" si="10"/>
        <v>311.6740088105727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93">
        <v>0.0008</v>
      </c>
      <c r="D78" s="128">
        <v>0.1437</v>
      </c>
      <c r="E78" s="193">
        <f t="shared" si="10"/>
        <v>1.762114537444934</v>
      </c>
      <c r="F78" s="95">
        <f t="shared" si="10"/>
        <v>316.51982378854626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103</v>
      </c>
      <c r="C79" s="193">
        <v>0.0008</v>
      </c>
      <c r="D79" s="128" t="s">
        <v>86</v>
      </c>
      <c r="E79" s="193">
        <f t="shared" si="10"/>
        <v>1.762114537444934</v>
      </c>
      <c r="F79" s="95" t="s">
        <v>86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59" t="s">
        <v>86</v>
      </c>
      <c r="E85" s="160">
        <v>1.1272</v>
      </c>
      <c r="F85" s="160">
        <v>0.0092</v>
      </c>
      <c r="G85" s="160">
        <v>1.4138</v>
      </c>
      <c r="H85" s="160">
        <v>1.0349</v>
      </c>
      <c r="I85" s="160">
        <v>0.7788</v>
      </c>
      <c r="J85" s="160">
        <v>0.7711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1">
        <v>0.8872</v>
      </c>
      <c r="E86" s="161" t="s">
        <v>86</v>
      </c>
      <c r="F86" s="161">
        <v>0.0081</v>
      </c>
      <c r="G86" s="161">
        <v>1.2543</v>
      </c>
      <c r="H86" s="161">
        <v>0.9181</v>
      </c>
      <c r="I86" s="161">
        <v>0.6909</v>
      </c>
      <c r="J86" s="161">
        <v>0.6841</v>
      </c>
      <c r="K86" s="161">
        <v>0.1144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0">
        <v>109.08</v>
      </c>
      <c r="E87" s="160">
        <v>122.955</v>
      </c>
      <c r="F87" s="160" t="s">
        <v>86</v>
      </c>
      <c r="G87" s="160">
        <v>154.2173</v>
      </c>
      <c r="H87" s="160">
        <v>112.8842</v>
      </c>
      <c r="I87" s="160">
        <v>84.9533</v>
      </c>
      <c r="J87" s="160">
        <v>84.1116</v>
      </c>
      <c r="K87" s="160">
        <v>14.0618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1">
        <v>0.7073</v>
      </c>
      <c r="E88" s="161">
        <v>0.7973</v>
      </c>
      <c r="F88" s="161">
        <v>0.0065</v>
      </c>
      <c r="G88" s="161" t="s">
        <v>86</v>
      </c>
      <c r="H88" s="161">
        <v>0.732</v>
      </c>
      <c r="I88" s="161">
        <v>0.5509</v>
      </c>
      <c r="J88" s="161">
        <v>0.5454</v>
      </c>
      <c r="K88" s="161">
        <v>0.0912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0">
        <v>0.9663</v>
      </c>
      <c r="E89" s="160">
        <v>1.0892</v>
      </c>
      <c r="F89" s="160">
        <v>0.0089</v>
      </c>
      <c r="G89" s="160">
        <v>1.3662</v>
      </c>
      <c r="H89" s="160" t="s">
        <v>86</v>
      </c>
      <c r="I89" s="160">
        <v>0.7526</v>
      </c>
      <c r="J89" s="160">
        <v>0.7451</v>
      </c>
      <c r="K89" s="160">
        <v>0.1246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1">
        <v>1.284</v>
      </c>
      <c r="E90" s="161">
        <v>1.4473</v>
      </c>
      <c r="F90" s="161">
        <v>0.0118</v>
      </c>
      <c r="G90" s="161">
        <v>1.8153</v>
      </c>
      <c r="H90" s="161">
        <v>1.3288</v>
      </c>
      <c r="I90" s="161" t="s">
        <v>86</v>
      </c>
      <c r="J90" s="161">
        <v>0.9901</v>
      </c>
      <c r="K90" s="161">
        <v>0.1655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0">
        <v>1.2968</v>
      </c>
      <c r="E91" s="160">
        <v>1.4618</v>
      </c>
      <c r="F91" s="160">
        <v>0.0119</v>
      </c>
      <c r="G91" s="160">
        <v>1.8335</v>
      </c>
      <c r="H91" s="160">
        <v>1.3421</v>
      </c>
      <c r="I91" s="160">
        <v>1.01</v>
      </c>
      <c r="J91" s="160" t="s">
        <v>86</v>
      </c>
      <c r="K91" s="160">
        <v>0.1672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1">
        <v>7.7572</v>
      </c>
      <c r="E92" s="161">
        <v>8.7439</v>
      </c>
      <c r="F92" s="161">
        <v>0.0711</v>
      </c>
      <c r="G92" s="161">
        <v>10.9671</v>
      </c>
      <c r="H92" s="161">
        <v>8.0277</v>
      </c>
      <c r="I92" s="161">
        <v>6.0414</v>
      </c>
      <c r="J92" s="161">
        <v>5.9816</v>
      </c>
      <c r="K92" s="161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100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95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6" t="s">
        <v>65</v>
      </c>
      <c r="C114" s="186"/>
      <c r="D114" s="186"/>
      <c r="E114" s="186"/>
      <c r="F114" s="186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0" t="s">
        <v>66</v>
      </c>
      <c r="C115" s="170"/>
      <c r="D115" s="170"/>
      <c r="E115" s="170"/>
      <c r="F115" s="170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0" t="s">
        <v>67</v>
      </c>
      <c r="C116" s="170"/>
      <c r="D116" s="170"/>
      <c r="E116" s="170"/>
      <c r="F116" s="170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0" t="s">
        <v>68</v>
      </c>
      <c r="C117" s="170"/>
      <c r="D117" s="170"/>
      <c r="E117" s="170"/>
      <c r="F117" s="170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0" t="s">
        <v>69</v>
      </c>
      <c r="C118" s="170"/>
      <c r="D118" s="170"/>
      <c r="E118" s="170"/>
      <c r="F118" s="170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0" t="s">
        <v>70</v>
      </c>
      <c r="C119" s="170"/>
      <c r="D119" s="170"/>
      <c r="E119" s="170"/>
      <c r="F119" s="170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0" t="s">
        <v>71</v>
      </c>
      <c r="C120" s="170"/>
      <c r="D120" s="170"/>
      <c r="E120" s="170"/>
      <c r="F120" s="170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2" t="s">
        <v>72</v>
      </c>
      <c r="C121" s="182"/>
      <c r="D121" s="182"/>
      <c r="E121" s="182"/>
      <c r="F121" s="182"/>
    </row>
    <row r="123" spans="2:6" ht="15.75">
      <c r="B123" s="46" t="s">
        <v>73</v>
      </c>
      <c r="C123" s="173"/>
      <c r="D123" s="174"/>
      <c r="E123" s="174"/>
      <c r="F123" s="175"/>
    </row>
    <row r="124" spans="2:6" ht="30.75" customHeight="1">
      <c r="B124" s="46" t="s">
        <v>74</v>
      </c>
      <c r="C124" s="172" t="s">
        <v>75</v>
      </c>
      <c r="D124" s="172"/>
      <c r="E124" s="173" t="s">
        <v>76</v>
      </c>
      <c r="F124" s="175"/>
    </row>
    <row r="125" spans="2:6" ht="30.75" customHeight="1">
      <c r="B125" s="46" t="s">
        <v>77</v>
      </c>
      <c r="C125" s="172" t="s">
        <v>78</v>
      </c>
      <c r="D125" s="172"/>
      <c r="E125" s="173" t="s">
        <v>79</v>
      </c>
      <c r="F125" s="175"/>
    </row>
    <row r="126" spans="2:6" ht="15" customHeight="1">
      <c r="B126" s="171" t="s">
        <v>80</v>
      </c>
      <c r="C126" s="172" t="s">
        <v>81</v>
      </c>
      <c r="D126" s="172"/>
      <c r="E126" s="178" t="s">
        <v>82</v>
      </c>
      <c r="F126" s="179"/>
    </row>
    <row r="127" spans="2:6" ht="15" customHeight="1">
      <c r="B127" s="171"/>
      <c r="C127" s="172"/>
      <c r="D127" s="172"/>
      <c r="E127" s="180"/>
      <c r="F127" s="18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2016-04-15T06:14:12Z</dcterms:modified>
  <cp:category/>
  <cp:version/>
  <cp:contentType/>
  <cp:contentStatus/>
</cp:coreProperties>
</file>