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<sst xmlns="http://schemas.openxmlformats.org/spreadsheetml/2006/main" count="172" uniqueCount="102">
  <si>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</si>
  <si>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</si>
  <si>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</si>
  <si>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</si>
  <si>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</si>
  <si>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</si>
  <si>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</si>
  <si>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</si>
  <si>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</si>
  <si>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</si>
  <si>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</si>
  <si>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</si>
  <si>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</si>
  <si>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</si>
  <si>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</si>
  <si>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</si>
  <si>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</si>
  <si>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</si>
  <si>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</si>
  <si>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</si>
  <si>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</si>
  <si>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</si>
  <si>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</si>
  <si>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</si>
  <si>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</si>
  <si>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</si>
  <si>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</si>
  <si>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</si>
  <si>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</si>
  <si>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</si>
  <si>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</si>
  <si>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</si>
  <si>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</si>
  <si>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</si>
  <si>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</si>
  <si>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</si>
  <si>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</si>
  <si>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</si>
  <si>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</si>
  <si>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</si>
  <si>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</si>
  <si>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</si>
  <si>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</si>
  <si>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</si>
  <si>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</si>
  <si>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</si>
  <si>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</si>
  <si>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</si>
  <si>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</si>
  <si>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</si>
  <si>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</si>
  <si>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</si>
  <si>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</si>
  <si>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</si>
  <si>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</si>
  <si>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</si>
  <si>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</si>
  <si>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</si>
  <si>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</si>
  <si>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</si>
  <si>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</si>
  <si>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</si>
  <si>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</si>
  <si>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</si>
  <si>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</si>
  <si>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</si>
  <si>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</si>
  <si>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</si>
  <si>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</si>
  <si>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</si>
  <si>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</si>
  <si>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</si>
  <si>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</si>
  <si>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</si>
  <si>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</si>
  <si>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</si>
  <si>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</si>
  <si>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</si>
  <si>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</si>
  <si>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</si>
  <si>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</si>
  <si>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</si>
  <si>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</si>
  <si>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</si>
  <si>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</si>
  <si>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</si>
  <si>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</si>
  <si>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</si>
  <si>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</si>
  <si>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</si>
  <si>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</si>
  <si>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</si>
  <si>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</si>
  <si>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</si>
  <si>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</si>
  <si>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</si>
  <si>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</si>
  <si>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</si>
  <si>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</si>
  <si>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</si>
  <si>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</si>
  <si>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 xml:space="preserve">                                    14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</si>
</sst>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78</v>
      </c>
      <c r="C7" s="113">
        <v>0.016</v>
      </c>
      <c r="D7" s="14">
        <v>3.776</v>
      </c>
      <c r="E7" s="113">
        <v>0.079</v>
      </c>
      <c r="F7" s="13">
        <v>151.33</v>
      </c>
    </row>
    <row r="8" spans="2:6" s="6" customFormat="1" ht="15">
      <c r="B8" s="24" t="s">
        <v>84</v>
      </c>
      <c r="C8" s="113">
        <v>0.026</v>
      </c>
      <c r="D8" s="14">
        <v>3.82</v>
      </c>
      <c r="E8" s="113">
        <v>0</v>
      </c>
      <c r="F8" s="13">
        <v>153.93</v>
      </c>
    </row>
    <row r="9" spans="2:17" s="6" customFormat="1" ht="15">
      <c r="B9" s="24" t="s">
        <v>96</v>
      </c>
      <c r="C9" s="113">
        <v>0.032</v>
      </c>
      <c r="D9" s="14">
        <v>3.852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7">
        <v>0.15</v>
      </c>
      <c r="D12" s="13">
        <v>168</v>
      </c>
      <c r="E12" s="127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97</v>
      </c>
      <c r="C13" s="127">
        <v>0.14</v>
      </c>
      <c r="D13" s="13">
        <v>172.25</v>
      </c>
      <c r="E13" s="127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27">
        <v>0.14</v>
      </c>
      <c r="D14" s="13">
        <v>176.5</v>
      </c>
      <c r="E14" s="127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39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8" t="s">
        <v>6</v>
      </c>
      <c r="F16" s="14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6">
        <v>0</v>
      </c>
      <c r="D17" s="87" t="s">
        <v>72</v>
      </c>
      <c r="E17" s="129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6">
        <v>0</v>
      </c>
      <c r="D18" s="87">
        <v>25500</v>
      </c>
      <c r="E18" s="129">
        <f>C18/$D$87</f>
        <v>0</v>
      </c>
      <c r="F18" s="71">
        <f>D18/$D$87</f>
        <v>232.19814241486068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64">
        <v>200</v>
      </c>
      <c r="D19" s="87">
        <v>23250</v>
      </c>
      <c r="E19" s="127">
        <f>C19/$D$87</f>
        <v>1.8211619012930251</v>
      </c>
      <c r="F19" s="71">
        <f>D19/$D$87</f>
        <v>211.71007102531416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3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8" t="s">
        <v>5</v>
      </c>
      <c r="D21" s="149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0.014</v>
      </c>
      <c r="D22" s="14">
        <v>5.444</v>
      </c>
      <c r="E22" s="113">
        <f aca="true" t="shared" si="0" ref="E22:F24">C22*36.7437</f>
        <v>0.5144118</v>
      </c>
      <c r="F22" s="13">
        <f t="shared" si="0"/>
        <v>200.03270279999998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84</v>
      </c>
      <c r="C23" s="113">
        <v>0.032</v>
      </c>
      <c r="D23" s="14">
        <v>5.424</v>
      </c>
      <c r="E23" s="113">
        <f t="shared" si="0"/>
        <v>1.1757984</v>
      </c>
      <c r="F23" s="13">
        <f t="shared" si="0"/>
        <v>199.2978288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3">
        <v>0.034</v>
      </c>
      <c r="D24" s="75">
        <v>5.416</v>
      </c>
      <c r="E24" s="113">
        <f t="shared" si="0"/>
        <v>1.2492858</v>
      </c>
      <c r="F24" s="13">
        <f t="shared" si="0"/>
        <v>199.0038792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8" t="s">
        <v>10</v>
      </c>
      <c r="F26" s="14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0.52</v>
      </c>
      <c r="D27" s="71">
        <v>193.75</v>
      </c>
      <c r="E27" s="140">
        <f>C27*36.7437</f>
        <v>19.106724</v>
      </c>
      <c r="F27" s="71">
        <f>D27/$D$86</f>
        <v>210.18659145150792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0.52</v>
      </c>
      <c r="D28" s="13">
        <v>192.5</v>
      </c>
      <c r="E28" s="140">
        <f>C28*36.7437</f>
        <v>19.106724</v>
      </c>
      <c r="F28" s="71">
        <f>D28/$D$86</f>
        <v>208.83054892601433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0.54</v>
      </c>
      <c r="D29" s="13">
        <v>184.5</v>
      </c>
      <c r="E29" s="140">
        <f>C29*36.7437</f>
        <v>19.841598</v>
      </c>
      <c r="F29" s="71">
        <f>D29/$D$86</f>
        <v>200.1518767628553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9">
        <v>0.06</v>
      </c>
      <c r="D32" s="13">
        <v>399.5</v>
      </c>
      <c r="E32" s="139">
        <f>C32/$D$86</f>
        <v>0.06509004122369277</v>
      </c>
      <c r="F32" s="71">
        <f>D32/$D$86</f>
        <v>433.3911911477544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27">
        <v>0.26</v>
      </c>
      <c r="D33" s="13">
        <v>387.75</v>
      </c>
      <c r="E33" s="127">
        <f>C33/$D$86</f>
        <v>0.2820568453026687</v>
      </c>
      <c r="F33" s="71">
        <f>D33/$D$86</f>
        <v>420.6443914081146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7">
        <v>0.19</v>
      </c>
      <c r="D34" s="13">
        <v>389.25</v>
      </c>
      <c r="E34" s="127">
        <f>C34/$D$86</f>
        <v>0.20611846387502714</v>
      </c>
      <c r="F34" s="71">
        <f>D34/$D$86</f>
        <v>422.2716424387069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35">
        <v>0.002</v>
      </c>
      <c r="D37" s="75">
        <v>2.954</v>
      </c>
      <c r="E37" s="135">
        <f aca="true" t="shared" si="1" ref="E37:F39">C37*58.0164</f>
        <v>0.11603279999999999</v>
      </c>
      <c r="F37" s="71">
        <f t="shared" si="1"/>
        <v>171.3804456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35">
        <v>0.01</v>
      </c>
      <c r="D38" s="75">
        <v>2.954</v>
      </c>
      <c r="E38" s="135">
        <f t="shared" si="1"/>
        <v>0.580164</v>
      </c>
      <c r="F38" s="71">
        <f t="shared" si="1"/>
        <v>171.3804456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35">
        <v>0.026</v>
      </c>
      <c r="D39" s="75">
        <v>2.916</v>
      </c>
      <c r="E39" s="135">
        <f t="shared" si="1"/>
        <v>1.5084263999999998</v>
      </c>
      <c r="F39" s="71">
        <f t="shared" si="1"/>
        <v>169.1758224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0.024</v>
      </c>
      <c r="D42" s="75">
        <v>8.926</v>
      </c>
      <c r="E42" s="113">
        <f>C42*36.7437</f>
        <v>0.8818488</v>
      </c>
      <c r="F42" s="71">
        <f aca="true" t="shared" si="2" ref="E42:F44">D42*36.7437</f>
        <v>327.9742662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84</v>
      </c>
      <c r="C43" s="113">
        <v>0.026</v>
      </c>
      <c r="D43" s="75">
        <v>9.046</v>
      </c>
      <c r="E43" s="113">
        <f t="shared" si="2"/>
        <v>0.9553361999999999</v>
      </c>
      <c r="F43" s="71">
        <f t="shared" si="2"/>
        <v>332.38351019999993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3">
        <v>0.024</v>
      </c>
      <c r="D44" s="75">
        <v>9.144</v>
      </c>
      <c r="E44" s="113">
        <f t="shared" si="2"/>
        <v>0.8818488</v>
      </c>
      <c r="F44" s="71">
        <f t="shared" si="2"/>
        <v>335.98439279999997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8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8" t="s">
        <v>6</v>
      </c>
      <c r="F46" s="149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90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64">
        <v>0.8</v>
      </c>
      <c r="D52" s="76">
        <v>291.2</v>
      </c>
      <c r="E52" s="113">
        <f>C52*1.1023</f>
        <v>0.8818400000000001</v>
      </c>
      <c r="F52" s="76">
        <f aca="true" t="shared" si="3" ref="E52:F54">D52*1.1023</f>
        <v>320.98976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64">
        <v>1</v>
      </c>
      <c r="D53" s="76">
        <v>296.8</v>
      </c>
      <c r="E53" s="113">
        <f t="shared" si="3"/>
        <v>1.1023</v>
      </c>
      <c r="F53" s="76">
        <f t="shared" si="3"/>
        <v>327.16264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64">
        <v>0.9</v>
      </c>
      <c r="D54" s="76">
        <v>302.6</v>
      </c>
      <c r="E54" s="113">
        <f>C54*1.1023</f>
        <v>0.9920700000000001</v>
      </c>
      <c r="F54" s="76">
        <f t="shared" si="3"/>
        <v>333.55598000000003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0.15</v>
      </c>
      <c r="D57" s="71">
        <v>30.56</v>
      </c>
      <c r="E57" s="127">
        <f>C57/454*1000</f>
        <v>0.3303964757709251</v>
      </c>
      <c r="F57" s="71">
        <f aca="true" t="shared" si="4" ref="E57:F59">D57/454*1000</f>
        <v>67.31277533039648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7">
        <v>0.15</v>
      </c>
      <c r="D58" s="71">
        <v>30.94</v>
      </c>
      <c r="E58" s="127">
        <f t="shared" si="4"/>
        <v>0.3303964757709251</v>
      </c>
      <c r="F58" s="71">
        <f t="shared" si="4"/>
        <v>68.14977973568283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7">
        <v>0.14</v>
      </c>
      <c r="D59" s="71">
        <v>31.28</v>
      </c>
      <c r="E59" s="127">
        <f t="shared" si="4"/>
        <v>0.30837004405286345</v>
      </c>
      <c r="F59" s="71">
        <f t="shared" si="4"/>
        <v>68.89867841409692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5">
        <v>0.025</v>
      </c>
      <c r="D62" s="75">
        <v>13.305</v>
      </c>
      <c r="E62" s="135">
        <f aca="true" t="shared" si="5" ref="E62:F64">C62*22.026</f>
        <v>0.55065</v>
      </c>
      <c r="F62" s="71">
        <f t="shared" si="5"/>
        <v>293.05593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5">
        <v>0.025</v>
      </c>
      <c r="D63" s="75">
        <v>13.55</v>
      </c>
      <c r="E63" s="135">
        <f t="shared" si="5"/>
        <v>0.55065</v>
      </c>
      <c r="F63" s="71">
        <f t="shared" si="5"/>
        <v>298.45230000000004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35">
        <v>0.075</v>
      </c>
      <c r="D64" s="75">
        <v>13.515</v>
      </c>
      <c r="E64" s="135">
        <f t="shared" si="5"/>
        <v>1.65195</v>
      </c>
      <c r="F64" s="71">
        <f t="shared" si="5"/>
        <v>297.68139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5" t="s">
        <v>77</v>
      </c>
      <c r="D66" s="146"/>
      <c r="E66" s="145" t="s">
        <v>23</v>
      </c>
      <c r="F66" s="146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35">
        <v>0.015</v>
      </c>
      <c r="D67" s="75">
        <v>1.362</v>
      </c>
      <c r="E67" s="135">
        <f>C67/3.785</f>
        <v>0.003963011889035667</v>
      </c>
      <c r="F67" s="71">
        <f aca="true" t="shared" si="6" ref="E67:F69">D67/3.785</f>
        <v>0.35984147952443857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99</v>
      </c>
      <c r="C68" s="135">
        <v>0.012</v>
      </c>
      <c r="D68" s="75">
        <v>1.382</v>
      </c>
      <c r="E68" s="135">
        <f t="shared" si="6"/>
        <v>0.003170409511228534</v>
      </c>
      <c r="F68" s="71">
        <f t="shared" si="6"/>
        <v>0.3651254953764861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80</v>
      </c>
      <c r="C69" s="135">
        <v>0.012</v>
      </c>
      <c r="D69" s="75" t="s">
        <v>72</v>
      </c>
      <c r="E69" s="135">
        <f t="shared" si="6"/>
        <v>0.003170409511228534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92</v>
      </c>
      <c r="C72" s="142">
        <v>0.006</v>
      </c>
      <c r="D72" s="122">
        <v>1.23425</v>
      </c>
      <c r="E72" s="142">
        <f>C72/454*100</f>
        <v>0.0013215859030837004</v>
      </c>
      <c r="F72" s="77">
        <f>D72/454*1000</f>
        <v>2.718612334801762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42">
        <v>0.01475</v>
      </c>
      <c r="D73" s="122">
        <v>1.175</v>
      </c>
      <c r="E73" s="142">
        <f>C73/454*100</f>
        <v>0.003248898678414097</v>
      </c>
      <c r="F73" s="77">
        <f>D73/454*1000</f>
        <v>2.5881057268722465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99</v>
      </c>
      <c r="C74" s="142">
        <v>0.02175</v>
      </c>
      <c r="D74" s="122">
        <v>1.1685</v>
      </c>
      <c r="E74" s="142">
        <f>C74/454*100</f>
        <v>0.004790748898678414</v>
      </c>
      <c r="F74" s="77">
        <f>D74/454*1000</f>
        <v>2.573788546255507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4" t="s">
        <v>25</v>
      </c>
      <c r="D76" s="144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1">
        <v>0.001</v>
      </c>
      <c r="D77" s="123" t="s">
        <v>72</v>
      </c>
      <c r="E77" s="131">
        <f>C77/454*1000000</f>
        <v>2.202643171806167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31">
        <v>0.0023</v>
      </c>
      <c r="D78" s="123">
        <v>0.1458</v>
      </c>
      <c r="E78" s="131">
        <f>C78/454*1000000</f>
        <v>5.066079295154185</v>
      </c>
      <c r="F78" s="71">
        <f>D78/454*1000000</f>
        <v>321.1453744493392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31">
        <v>0.0021</v>
      </c>
      <c r="D79" s="123" t="s">
        <v>72</v>
      </c>
      <c r="E79" s="131">
        <f>C79/454*1000000</f>
        <v>4.6255506607929515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1.0848</v>
      </c>
      <c r="F85" s="134">
        <v>0.0091</v>
      </c>
      <c r="G85" s="134">
        <v>1.3046</v>
      </c>
      <c r="H85" s="134">
        <v>1.019</v>
      </c>
      <c r="I85" s="134">
        <v>0.7554</v>
      </c>
      <c r="J85" s="134">
        <v>0.6725</v>
      </c>
      <c r="K85" s="134">
        <v>0.1288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0.9218</v>
      </c>
      <c r="E86" s="134" t="s">
        <v>72</v>
      </c>
      <c r="F86" s="134">
        <v>0.0084</v>
      </c>
      <c r="G86" s="134">
        <v>1.2026</v>
      </c>
      <c r="H86" s="134">
        <v>0.9393</v>
      </c>
      <c r="I86" s="134">
        <v>0.6964</v>
      </c>
      <c r="J86" s="134">
        <v>0.6199</v>
      </c>
      <c r="K86" s="134">
        <v>0.1187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109.82</v>
      </c>
      <c r="E87" s="134">
        <v>119.1327</v>
      </c>
      <c r="F87" s="134" t="s">
        <v>72</v>
      </c>
      <c r="G87" s="134">
        <v>143.2712</v>
      </c>
      <c r="H87" s="134">
        <v>111.9014</v>
      </c>
      <c r="I87" s="134">
        <v>82.9582</v>
      </c>
      <c r="J87" s="134">
        <v>73.8539</v>
      </c>
      <c r="K87" s="134">
        <v>14.1404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0.7665</v>
      </c>
      <c r="E88" s="134">
        <v>0.8315</v>
      </c>
      <c r="F88" s="134">
        <v>0.007</v>
      </c>
      <c r="G88" s="134" t="s">
        <v>72</v>
      </c>
      <c r="H88" s="134">
        <v>0.781</v>
      </c>
      <c r="I88" s="134">
        <v>0.579</v>
      </c>
      <c r="J88" s="134">
        <v>0.5155</v>
      </c>
      <c r="K88" s="134">
        <v>0.0987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0.9814</v>
      </c>
      <c r="E89" s="134">
        <v>1.0646</v>
      </c>
      <c r="F89" s="134">
        <v>0.0089</v>
      </c>
      <c r="G89" s="134">
        <v>1.2803</v>
      </c>
      <c r="H89" s="134" t="s">
        <v>72</v>
      </c>
      <c r="I89" s="134">
        <v>0.7414</v>
      </c>
      <c r="J89" s="134">
        <v>0.66</v>
      </c>
      <c r="K89" s="134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1.3238</v>
      </c>
      <c r="E90" s="134">
        <v>1.4361</v>
      </c>
      <c r="F90" s="134">
        <v>0.0121</v>
      </c>
      <c r="G90" s="134">
        <v>1.727</v>
      </c>
      <c r="H90" s="134">
        <v>1.3489</v>
      </c>
      <c r="I90" s="134" t="s">
        <v>72</v>
      </c>
      <c r="J90" s="134">
        <v>0.8903</v>
      </c>
      <c r="K90" s="134">
        <v>0.1705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1.487</v>
      </c>
      <c r="E91" s="134">
        <v>1.6131</v>
      </c>
      <c r="F91" s="134">
        <v>0.0135</v>
      </c>
      <c r="G91" s="134">
        <v>1.9399</v>
      </c>
      <c r="H91" s="134">
        <v>1.5152</v>
      </c>
      <c r="I91" s="134">
        <v>1.1233</v>
      </c>
      <c r="J91" s="134" t="s">
        <v>72</v>
      </c>
      <c r="K91" s="134">
        <v>0.1915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7.7664</v>
      </c>
      <c r="E92" s="134">
        <v>8.425</v>
      </c>
      <c r="F92" s="134">
        <v>0.0707</v>
      </c>
      <c r="G92" s="134">
        <v>10.132</v>
      </c>
      <c r="H92" s="134">
        <v>7.9136</v>
      </c>
      <c r="I92" s="134">
        <v>5.8667</v>
      </c>
      <c r="J92" s="134">
        <v>5.2229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0.9218289085545723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2" t="s">
        <v>54</v>
      </c>
      <c r="C114" s="162"/>
      <c r="D114" s="162"/>
      <c r="E114" s="162"/>
      <c r="F114" s="162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3" t="s">
        <v>61</v>
      </c>
      <c r="C121" s="163"/>
      <c r="D121" s="163"/>
      <c r="E121" s="163"/>
      <c r="F121" s="163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59"/>
      <c r="D123" s="161"/>
      <c r="E123" s="161"/>
      <c r="F123" s="160"/>
      <c r="G123" s="116"/>
      <c r="H123" s="116"/>
    </row>
    <row r="124" spans="2:8" ht="30.75" customHeight="1">
      <c r="B124" s="32" t="s">
        <v>63</v>
      </c>
      <c r="C124" s="159" t="s">
        <v>64</v>
      </c>
      <c r="D124" s="160"/>
      <c r="E124" s="159" t="s">
        <v>65</v>
      </c>
      <c r="F124" s="160"/>
      <c r="G124" s="116"/>
      <c r="H124" s="116"/>
    </row>
    <row r="125" spans="2:8" ht="30.75" customHeight="1">
      <c r="B125" s="32" t="s">
        <v>66</v>
      </c>
      <c r="C125" s="159" t="s">
        <v>67</v>
      </c>
      <c r="D125" s="160"/>
      <c r="E125" s="159" t="s">
        <v>68</v>
      </c>
      <c r="F125" s="160"/>
      <c r="G125" s="116"/>
      <c r="H125" s="116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6"/>
      <c r="H126" s="116"/>
    </row>
    <row r="127" spans="2:8" ht="15" customHeight="1">
      <c r="B127" s="154"/>
      <c r="C127" s="157"/>
      <c r="D127" s="158"/>
      <c r="E127" s="157"/>
      <c r="F127" s="158"/>
      <c r="G127" s="116"/>
      <c r="H127" s="116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2020-02-17T09:09:18Z</dcterms:modified>
  <cp:category/>
  <cp:version/>
  <cp:contentType/>
  <cp:contentStatus/>
</cp:coreProperties>
</file>