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<sst xmlns="http://schemas.openxmlformats.org/spreadsheetml/2006/main" count="170" uniqueCount="104">
  <si>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</si>
  <si>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</si>
  <si>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</si>
  <si>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</si>
  <si>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</si>
  <si>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</si>
  <si>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</si>
  <si>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</si>
  <si>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</si>
  <si>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</si>
  <si>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</si>
  <si>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</si>
  <si>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</si>
  <si>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</si>
  <si>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</si>
  <si>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</si>
  <si>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</si>
  <si>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</si>
  <si>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</si>
  <si>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</si>
  <si>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</si>
  <si>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</si>
  <si>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</si>
  <si>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</si>
  <si>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</si>
  <si>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</si>
  <si>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</si>
  <si>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</si>
  <si>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</si>
  <si>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</si>
  <si>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</si>
  <si>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</si>
  <si>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</si>
  <si>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</si>
  <si>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</si>
  <si>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</si>
  <si>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</si>
  <si>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</si>
  <si>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</si>
  <si>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</si>
  <si>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</si>
  <si>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</si>
  <si>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</si>
  <si>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</si>
  <si>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</si>
  <si>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</si>
  <si>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</si>
  <si>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</si>
  <si>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</si>
  <si>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</si>
  <si>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</si>
  <si>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</si>
  <si>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</si>
  <si>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</si>
  <si>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</si>
  <si>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</si>
  <si>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</si>
  <si>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</si>
  <si>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</si>
  <si>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</si>
  <si>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</si>
  <si>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</si>
  <si>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</si>
  <si>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</si>
  <si>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</si>
  <si>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</si>
  <si>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</si>
  <si>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</si>
  <si>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</si>
  <si>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</si>
  <si>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</si>
  <si>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</si>
  <si>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</si>
  <si>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</si>
  <si>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</si>
  <si>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</si>
  <si>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</si>
  <si>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</si>
  <si>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</si>
  <si>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</si>
  <si>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</si>
  <si>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</si>
  <si>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</si>
  <si>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</si>
  <si>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</si>
  <si>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</si>
  <si>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</si>
  <si>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</si>
  <si>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</si>
  <si>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</si>
  <si>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</si>
  <si>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</si>
  <si>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</si>
  <si>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</si>
  <si>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</si>
  <si>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</si>
  <si>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</si>
  <si>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</si>
  <si>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</si>
  <si>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</si>
  <si>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</si>
  <si>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</si>
  <si>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</si>
  <si>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13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</si>
</sst>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6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G8" sqref="G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103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50" t="s">
        <v>6</v>
      </c>
      <c r="F6" s="151"/>
      <c r="G6"/>
      <c r="H6"/>
      <c r="I6"/>
    </row>
    <row r="7" spans="2:6" s="6" customFormat="1" ht="15">
      <c r="B7" s="24" t="s">
        <v>81</v>
      </c>
      <c r="C7" s="113">
        <v>0.024</v>
      </c>
      <c r="D7" s="14">
        <v>3.75</v>
      </c>
      <c r="E7" s="113">
        <f>C7*39.3683</f>
        <v>0.9448392</v>
      </c>
      <c r="F7" s="13">
        <f aca="true" t="shared" si="0" ref="E7:F9">D7*39.3683</f>
        <v>147.631125</v>
      </c>
    </row>
    <row r="8" spans="2:6" s="6" customFormat="1" ht="15">
      <c r="B8" s="24" t="s">
        <v>78</v>
      </c>
      <c r="C8" s="113">
        <v>0.024</v>
      </c>
      <c r="D8" s="14">
        <v>3.842</v>
      </c>
      <c r="E8" s="113">
        <f t="shared" si="0"/>
        <v>0.9448392</v>
      </c>
      <c r="F8" s="13">
        <f t="shared" si="0"/>
        <v>151.2530086</v>
      </c>
    </row>
    <row r="9" spans="2:17" s="6" customFormat="1" ht="15">
      <c r="B9" s="24" t="s">
        <v>92</v>
      </c>
      <c r="C9" s="113">
        <v>0.03</v>
      </c>
      <c r="D9" s="14">
        <v>3.89</v>
      </c>
      <c r="E9" s="113">
        <f t="shared" si="0"/>
        <v>1.1810489999999998</v>
      </c>
      <c r="F9" s="13">
        <f t="shared" si="0"/>
        <v>153.142687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0" t="s">
        <v>7</v>
      </c>
      <c r="D11" s="151"/>
      <c r="E11" s="150" t="s">
        <v>6</v>
      </c>
      <c r="F11" s="15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28">
        <v>0.46</v>
      </c>
      <c r="D12" s="13">
        <v>163</v>
      </c>
      <c r="E12" s="128">
        <f>C12/$D$86</f>
        <v>0.5056056276104638</v>
      </c>
      <c r="F12" s="71">
        <f aca="true" t="shared" si="1" ref="E12:F14">D12/$D$86</f>
        <v>179.16025500109913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8">
        <v>0.3</v>
      </c>
      <c r="D13" s="13">
        <v>167.5</v>
      </c>
      <c r="E13" s="128">
        <f t="shared" si="1"/>
        <v>0.32974280061551986</v>
      </c>
      <c r="F13" s="71">
        <f t="shared" si="1"/>
        <v>184.10639701033193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28">
        <v>0.14</v>
      </c>
      <c r="D14" s="13">
        <v>172.75</v>
      </c>
      <c r="E14" s="128">
        <f t="shared" si="1"/>
        <v>0.15387997362057595</v>
      </c>
      <c r="F14" s="71">
        <f t="shared" si="1"/>
        <v>189.87689602110353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3" t="s">
        <v>74</v>
      </c>
      <c r="D16" s="153"/>
      <c r="E16" s="150" t="s">
        <v>6</v>
      </c>
      <c r="F16" s="15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59">
        <v>240</v>
      </c>
      <c r="D17" s="87">
        <v>22350</v>
      </c>
      <c r="E17" s="114">
        <f aca="true" t="shared" si="2" ref="E17:F19">C17/$D$87</f>
        <v>2.209741276125587</v>
      </c>
      <c r="F17" s="71">
        <f t="shared" si="2"/>
        <v>205.7821563391953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59">
        <v>80</v>
      </c>
      <c r="D18" s="87">
        <v>24550</v>
      </c>
      <c r="E18" s="114">
        <f t="shared" si="2"/>
        <v>0.7365804253751956</v>
      </c>
      <c r="F18" s="71">
        <f t="shared" si="2"/>
        <v>226.03811803701316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59">
        <v>30</v>
      </c>
      <c r="D19" s="87">
        <v>24400</v>
      </c>
      <c r="E19" s="114">
        <f t="shared" si="2"/>
        <v>0.2762176595156984</v>
      </c>
      <c r="F19" s="71">
        <f t="shared" si="2"/>
        <v>224.65702973943468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0" t="s">
        <v>5</v>
      </c>
      <c r="D21" s="151"/>
      <c r="E21" s="153" t="s">
        <v>6</v>
      </c>
      <c r="F21" s="15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0.08</v>
      </c>
      <c r="D22" s="14">
        <v>5.086</v>
      </c>
      <c r="E22" s="113">
        <f aca="true" t="shared" si="3" ref="E22:F24">C22*36.7437</f>
        <v>2.9394959999999997</v>
      </c>
      <c r="F22" s="13">
        <f t="shared" si="3"/>
        <v>186.87845819999998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0.08</v>
      </c>
      <c r="D23" s="14">
        <v>5.134</v>
      </c>
      <c r="E23" s="113">
        <f t="shared" si="3"/>
        <v>2.9394959999999997</v>
      </c>
      <c r="F23" s="13">
        <f t="shared" si="3"/>
        <v>188.64215579999998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0.076</v>
      </c>
      <c r="D24" s="75">
        <v>5.186</v>
      </c>
      <c r="E24" s="113">
        <f t="shared" si="3"/>
        <v>2.7925211999999995</v>
      </c>
      <c r="F24" s="13">
        <f t="shared" si="3"/>
        <v>190.5528282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3" t="s">
        <v>9</v>
      </c>
      <c r="D26" s="153"/>
      <c r="E26" s="150" t="s">
        <v>10</v>
      </c>
      <c r="F26" s="15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28">
        <v>0.42</v>
      </c>
      <c r="D27" s="71">
        <v>177.5</v>
      </c>
      <c r="E27" s="128">
        <f aca="true" t="shared" si="4" ref="E27:F29">C27/$D$86</f>
        <v>0.4616399208617278</v>
      </c>
      <c r="F27" s="71">
        <f t="shared" si="4"/>
        <v>195.09782369751593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28">
        <v>0.55</v>
      </c>
      <c r="D28" s="13">
        <v>179.75</v>
      </c>
      <c r="E28" s="128">
        <f>C28/$D$86</f>
        <v>0.6045284677951198</v>
      </c>
      <c r="F28" s="71">
        <f t="shared" si="4"/>
        <v>197.57089470213234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28">
        <v>0.41</v>
      </c>
      <c r="D29" s="13">
        <v>181.75</v>
      </c>
      <c r="E29" s="128">
        <f t="shared" si="4"/>
        <v>0.4506484941745438</v>
      </c>
      <c r="F29" s="71">
        <f t="shared" si="4"/>
        <v>199.76918003956914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3" t="s">
        <v>12</v>
      </c>
      <c r="D31" s="153"/>
      <c r="E31" s="153" t="s">
        <v>10</v>
      </c>
      <c r="F31" s="15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0.26</v>
      </c>
      <c r="D32" s="13">
        <v>389.75</v>
      </c>
      <c r="E32" s="114">
        <f>C32/$D$86</f>
        <v>0.2857770938667839</v>
      </c>
      <c r="F32" s="71">
        <f aca="true" t="shared" si="5" ref="E32:F34">D32/$D$86</f>
        <v>428.39085513299625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0.26</v>
      </c>
      <c r="D33" s="13">
        <v>387.25</v>
      </c>
      <c r="E33" s="114">
        <f t="shared" si="5"/>
        <v>0.2857770938667839</v>
      </c>
      <c r="F33" s="71">
        <f>D33/$D$86</f>
        <v>425.64299846120025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14">
        <v>0.2</v>
      </c>
      <c r="D34" s="13">
        <v>374.25</v>
      </c>
      <c r="E34" s="114">
        <f t="shared" si="5"/>
        <v>0.21982853374367992</v>
      </c>
      <c r="F34" s="71">
        <f t="shared" si="5"/>
        <v>411.35414376786105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8" t="s">
        <v>5</v>
      </c>
      <c r="D36" s="149"/>
      <c r="E36" s="148" t="s">
        <v>6</v>
      </c>
      <c r="F36" s="149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3">
        <v>0.022</v>
      </c>
      <c r="D37" s="75">
        <v>3.06</v>
      </c>
      <c r="E37" s="113">
        <f aca="true" t="shared" si="6" ref="E37:F39">C37*58.0164</f>
        <v>1.2763608</v>
      </c>
      <c r="F37" s="71">
        <f t="shared" si="6"/>
        <v>177.530184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0.022</v>
      </c>
      <c r="D38" s="75">
        <v>3.016</v>
      </c>
      <c r="E38" s="113">
        <f t="shared" si="6"/>
        <v>1.2763608</v>
      </c>
      <c r="F38" s="71">
        <f t="shared" si="6"/>
        <v>174.97746239999998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0.016</v>
      </c>
      <c r="D39" s="75">
        <v>3.01</v>
      </c>
      <c r="E39" s="113">
        <f t="shared" si="6"/>
        <v>0.9282623999999999</v>
      </c>
      <c r="F39" s="71">
        <f t="shared" si="6"/>
        <v>174.62936399999998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8" t="s">
        <v>5</v>
      </c>
      <c r="D41" s="149"/>
      <c r="E41" s="148" t="s">
        <v>6</v>
      </c>
      <c r="F41" s="14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3">
        <v>0.032</v>
      </c>
      <c r="D42" s="75">
        <v>9.02</v>
      </c>
      <c r="E42" s="113">
        <f>C42*36.7437</f>
        <v>1.1757984</v>
      </c>
      <c r="F42" s="71">
        <f aca="true" t="shared" si="7" ref="E42:F44">D42*36.7437</f>
        <v>331.42817399999996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13">
        <v>0.016</v>
      </c>
      <c r="D43" s="75">
        <v>9.152</v>
      </c>
      <c r="E43" s="113">
        <f t="shared" si="7"/>
        <v>0.5878992</v>
      </c>
      <c r="F43" s="71">
        <f t="shared" si="7"/>
        <v>336.27834239999993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78</v>
      </c>
      <c r="C44" s="113">
        <v>0.016</v>
      </c>
      <c r="D44" s="75">
        <v>9.282</v>
      </c>
      <c r="E44" s="113">
        <f t="shared" si="7"/>
        <v>0.5878992</v>
      </c>
      <c r="F44" s="71">
        <f t="shared" si="7"/>
        <v>341.0550234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3" t="s">
        <v>73</v>
      </c>
      <c r="D46" s="153"/>
      <c r="E46" s="150" t="s">
        <v>6</v>
      </c>
      <c r="F46" s="151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2" customFormat="1" ht="15">
      <c r="B52" s="24" t="s">
        <v>81</v>
      </c>
      <c r="C52" s="115">
        <v>1.8</v>
      </c>
      <c r="D52" s="76">
        <v>304</v>
      </c>
      <c r="E52" s="115">
        <f>C52*1.1023</f>
        <v>1.9841400000000002</v>
      </c>
      <c r="F52" s="76">
        <f aca="true" t="shared" si="8" ref="E52:F54">D52*1.1023</f>
        <v>335.0992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1.9</v>
      </c>
      <c r="D53" s="76">
        <v>306.2</v>
      </c>
      <c r="E53" s="115">
        <f t="shared" si="8"/>
        <v>2.09437</v>
      </c>
      <c r="F53" s="76">
        <f t="shared" si="8"/>
        <v>337.52426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1.8</v>
      </c>
      <c r="D54" s="76">
        <v>309.3</v>
      </c>
      <c r="E54" s="115">
        <f>C54*1.1023</f>
        <v>1.9841400000000002</v>
      </c>
      <c r="F54" s="76">
        <f t="shared" si="8"/>
        <v>340.94139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8" t="s">
        <v>18</v>
      </c>
      <c r="D56" s="149"/>
      <c r="E56" s="148" t="s">
        <v>19</v>
      </c>
      <c r="F56" s="149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0.5</v>
      </c>
      <c r="D57" s="71">
        <v>30.58</v>
      </c>
      <c r="E57" s="128">
        <f>C57/454*1000</f>
        <v>1.1013215859030838</v>
      </c>
      <c r="F57" s="71">
        <f aca="true" t="shared" si="9" ref="E57:F59">D57/454*1000</f>
        <v>67.3568281938326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0.5</v>
      </c>
      <c r="D58" s="71">
        <v>31</v>
      </c>
      <c r="E58" s="128">
        <f t="shared" si="9"/>
        <v>1.1013215859030838</v>
      </c>
      <c r="F58" s="71">
        <f t="shared" si="9"/>
        <v>68.28193832599119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0.5</v>
      </c>
      <c r="D59" s="71">
        <v>31.25</v>
      </c>
      <c r="E59" s="128">
        <f t="shared" si="9"/>
        <v>1.1013215859030838</v>
      </c>
      <c r="F59" s="71">
        <f t="shared" si="9"/>
        <v>68.83259911894272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8" t="s">
        <v>21</v>
      </c>
      <c r="D61" s="149"/>
      <c r="E61" s="148" t="s">
        <v>6</v>
      </c>
      <c r="F61" s="149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3">
        <v>0.045</v>
      </c>
      <c r="D62" s="75" t="s">
        <v>72</v>
      </c>
      <c r="E62" s="113">
        <f>C62*22.026</f>
        <v>0.99117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3">
        <v>0.045</v>
      </c>
      <c r="D63" s="75">
        <v>11.935</v>
      </c>
      <c r="E63" s="113">
        <f>C63*22.026</f>
        <v>0.99117</v>
      </c>
      <c r="F63" s="71">
        <f>D63*22.026</f>
        <v>262.88031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78</v>
      </c>
      <c r="C64" s="113">
        <v>0.035</v>
      </c>
      <c r="D64" s="75">
        <v>12.13</v>
      </c>
      <c r="E64" s="113">
        <f>C64*22.026</f>
        <v>0.7709100000000001</v>
      </c>
      <c r="F64" s="71">
        <f>D64*22.026</f>
        <v>267.17538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8" t="s">
        <v>77</v>
      </c>
      <c r="D66" s="149"/>
      <c r="E66" s="148" t="s">
        <v>23</v>
      </c>
      <c r="F66" s="149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3">
        <v>0.021</v>
      </c>
      <c r="D67" s="75">
        <v>1.422</v>
      </c>
      <c r="E67" s="113">
        <f aca="true" t="shared" si="10" ref="E67:F69">C67/3.785</f>
        <v>0.005548216644649934</v>
      </c>
      <c r="F67" s="71">
        <f t="shared" si="10"/>
        <v>0.37569352708058124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0.017</v>
      </c>
      <c r="D68" s="75">
        <v>1.397</v>
      </c>
      <c r="E68" s="113">
        <f t="shared" si="10"/>
        <v>0.004491413474240423</v>
      </c>
      <c r="F68" s="71">
        <f t="shared" si="10"/>
        <v>0.3690885072655218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0.017</v>
      </c>
      <c r="D69" s="75">
        <v>1.418</v>
      </c>
      <c r="E69" s="113">
        <f t="shared" si="10"/>
        <v>0.004491413474240423</v>
      </c>
      <c r="F69" s="71">
        <f t="shared" si="10"/>
        <v>0.3746367239101717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8" t="s">
        <v>25</v>
      </c>
      <c r="D71" s="149"/>
      <c r="E71" s="148" t="s">
        <v>26</v>
      </c>
      <c r="F71" s="149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0.00125</v>
      </c>
      <c r="D72" s="123">
        <v>1.15</v>
      </c>
      <c r="E72" s="137">
        <f>C72/454*100</f>
        <v>0.00027533039647577095</v>
      </c>
      <c r="F72" s="77">
        <f>D72/454*1000</f>
        <v>2.533039647577092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60">
        <v>0</v>
      </c>
      <c r="D73" s="123">
        <v>1.19</v>
      </c>
      <c r="E73" s="160">
        <f>C73/454*100</f>
        <v>0</v>
      </c>
      <c r="F73" s="77">
        <f>D73/454*1000</f>
        <v>2.6211453744493394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0.00175</v>
      </c>
      <c r="D74" s="123">
        <v>1.221</v>
      </c>
      <c r="E74" s="137">
        <f>C74/454*100</f>
        <v>0.00038546255506607935</v>
      </c>
      <c r="F74" s="77">
        <f>D74/454*1000</f>
        <v>2.6894273127753308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8" t="s">
        <v>28</v>
      </c>
      <c r="F76" s="149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0.0026</v>
      </c>
      <c r="D77" s="124">
        <v>0.1285</v>
      </c>
      <c r="E77" s="116">
        <f>C77/454*1000000</f>
        <v>5.7268722466960345</v>
      </c>
      <c r="F77" s="71">
        <f>D77/454*1000000</f>
        <v>283.03964757709247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6">
        <v>0.0023</v>
      </c>
      <c r="D78" s="124" t="s">
        <v>72</v>
      </c>
      <c r="E78" s="116">
        <f>C78/454*1000000</f>
        <v>5.066079295154185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6">
        <v>0.002</v>
      </c>
      <c r="D79" s="124" t="s">
        <v>72</v>
      </c>
      <c r="E79" s="116">
        <f>C79/454*1000000</f>
        <v>4.405286343612334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1.0992</v>
      </c>
      <c r="F85" s="135">
        <v>0.0092</v>
      </c>
      <c r="G85" s="135">
        <v>1.2842</v>
      </c>
      <c r="H85" s="135">
        <v>1.0113</v>
      </c>
      <c r="I85" s="135">
        <v>0.754</v>
      </c>
      <c r="J85" s="135">
        <v>0.6787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0.9098</v>
      </c>
      <c r="E86" s="135" t="s">
        <v>72</v>
      </c>
      <c r="F86" s="135">
        <v>0.0084</v>
      </c>
      <c r="G86" s="135">
        <v>1.1683</v>
      </c>
      <c r="H86" s="135">
        <v>0.9201</v>
      </c>
      <c r="I86" s="135">
        <v>0.686</v>
      </c>
      <c r="J86" s="135">
        <v>0.6174</v>
      </c>
      <c r="K86" s="135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108.61</v>
      </c>
      <c r="E87" s="135">
        <v>119.3841</v>
      </c>
      <c r="F87" s="135" t="s">
        <v>72</v>
      </c>
      <c r="G87" s="135">
        <v>139.477</v>
      </c>
      <c r="H87" s="135">
        <v>109.8402</v>
      </c>
      <c r="I87" s="135">
        <v>81.8956</v>
      </c>
      <c r="J87" s="135">
        <v>73.7136</v>
      </c>
      <c r="K87" s="135">
        <v>13.8742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0.7787</v>
      </c>
      <c r="E88" s="135">
        <v>0.8559</v>
      </c>
      <c r="F88" s="135">
        <v>0.0072</v>
      </c>
      <c r="G88" s="135" t="s">
        <v>72</v>
      </c>
      <c r="H88" s="135">
        <v>0.7875</v>
      </c>
      <c r="I88" s="135">
        <v>0.5872</v>
      </c>
      <c r="J88" s="135">
        <v>0.5285</v>
      </c>
      <c r="K88" s="135">
        <v>0.0995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0.9888</v>
      </c>
      <c r="E89" s="135">
        <v>1.0869</v>
      </c>
      <c r="F89" s="135">
        <v>0.0091</v>
      </c>
      <c r="G89" s="135">
        <v>1.2698</v>
      </c>
      <c r="H89" s="135" t="s">
        <v>72</v>
      </c>
      <c r="I89" s="135">
        <v>0.7456</v>
      </c>
      <c r="J89" s="135">
        <v>0.6711</v>
      </c>
      <c r="K89" s="135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1.3262</v>
      </c>
      <c r="E90" s="135">
        <v>1.4578</v>
      </c>
      <c r="F90" s="135">
        <v>0.0122</v>
      </c>
      <c r="G90" s="135">
        <v>1.7031</v>
      </c>
      <c r="H90" s="135">
        <v>1.3412</v>
      </c>
      <c r="I90" s="135" t="s">
        <v>72</v>
      </c>
      <c r="J90" s="135">
        <v>0.9001</v>
      </c>
      <c r="K90" s="135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1.4734</v>
      </c>
      <c r="E91" s="135">
        <v>1.6196</v>
      </c>
      <c r="F91" s="135">
        <v>0.0136</v>
      </c>
      <c r="G91" s="135">
        <v>1.8921</v>
      </c>
      <c r="H91" s="135">
        <v>1.4901</v>
      </c>
      <c r="I91" s="135">
        <v>1.111</v>
      </c>
      <c r="J91" s="135" t="s">
        <v>72</v>
      </c>
      <c r="K91" s="135">
        <v>0.1882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7.8282</v>
      </c>
      <c r="E92" s="135">
        <v>8.6048</v>
      </c>
      <c r="F92" s="135">
        <v>0.0721</v>
      </c>
      <c r="G92" s="135">
        <v>10.053</v>
      </c>
      <c r="H92" s="135">
        <v>7.9169</v>
      </c>
      <c r="I92" s="135">
        <v>5.9027</v>
      </c>
      <c r="J92" s="135">
        <v>5.313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0.9097525473071325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8" t="s">
        <v>55</v>
      </c>
      <c r="C115" s="138"/>
      <c r="D115" s="138"/>
      <c r="E115" s="138"/>
      <c r="F115" s="13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8" t="s">
        <v>56</v>
      </c>
      <c r="C116" s="138"/>
      <c r="D116" s="138"/>
      <c r="E116" s="138"/>
      <c r="F116" s="13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8" t="s">
        <v>57</v>
      </c>
      <c r="C117" s="138"/>
      <c r="D117" s="138"/>
      <c r="E117" s="138"/>
      <c r="F117" s="13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8" t="s">
        <v>58</v>
      </c>
      <c r="C118" s="138"/>
      <c r="D118" s="138"/>
      <c r="E118" s="138"/>
      <c r="F118" s="13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8" t="s">
        <v>59</v>
      </c>
      <c r="C119" s="138"/>
      <c r="D119" s="138"/>
      <c r="E119" s="138"/>
      <c r="F119" s="13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8" t="s">
        <v>60</v>
      </c>
      <c r="C120" s="138"/>
      <c r="D120" s="138"/>
      <c r="E120" s="138"/>
      <c r="F120" s="13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4" t="s">
        <v>61</v>
      </c>
      <c r="C121" s="154"/>
      <c r="D121" s="154"/>
      <c r="E121" s="154"/>
      <c r="F121" s="154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5"/>
      <c r="D123" s="147"/>
      <c r="E123" s="147"/>
      <c r="F123" s="146"/>
      <c r="G123" s="117"/>
      <c r="H123" s="117"/>
    </row>
    <row r="124" spans="2:8" ht="30.75" customHeight="1">
      <c r="B124" s="32" t="s">
        <v>63</v>
      </c>
      <c r="C124" s="145" t="s">
        <v>64</v>
      </c>
      <c r="D124" s="146"/>
      <c r="E124" s="145" t="s">
        <v>65</v>
      </c>
      <c r="F124" s="146"/>
      <c r="G124" s="117"/>
      <c r="H124" s="117"/>
    </row>
    <row r="125" spans="2:8" ht="30.75" customHeight="1">
      <c r="B125" s="32" t="s">
        <v>66</v>
      </c>
      <c r="C125" s="145" t="s">
        <v>67</v>
      </c>
      <c r="D125" s="146"/>
      <c r="E125" s="145" t="s">
        <v>68</v>
      </c>
      <c r="F125" s="146"/>
      <c r="G125" s="117"/>
      <c r="H125" s="117"/>
    </row>
    <row r="126" spans="2:8" ht="15" customHeight="1">
      <c r="B126" s="139" t="s">
        <v>69</v>
      </c>
      <c r="C126" s="141" t="s">
        <v>70</v>
      </c>
      <c r="D126" s="142"/>
      <c r="E126" s="141" t="s">
        <v>71</v>
      </c>
      <c r="F126" s="142"/>
      <c r="G126" s="117"/>
      <c r="H126" s="117"/>
    </row>
    <row r="127" spans="2:8" ht="15" customHeight="1">
      <c r="B127" s="140"/>
      <c r="C127" s="143"/>
      <c r="D127" s="144"/>
      <c r="E127" s="143"/>
      <c r="F127" s="144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2019-11-14T12:32:38Z</dcterms:modified>
  <cp:category/>
  <cp:version/>
  <cp:contentType/>
  <cp:contentStatus/>
</cp:coreProperties>
</file>