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<sst xmlns="http://schemas.openxmlformats.org/spreadsheetml/2006/main" count="164" uniqueCount="110">
  <si>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</si>
  <si>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</si>
  <si>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</si>
  <si>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</si>
  <si>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</si>
  <si>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</si>
  <si>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</si>
  <si>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</si>
  <si>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</si>
  <si>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</si>
  <si>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</si>
  <si>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</si>
  <si>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</si>
  <si>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</si>
  <si>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</si>
  <si>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</si>
  <si>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</si>
  <si>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</si>
  <si>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</si>
  <si>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</si>
  <si>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</si>
  <si>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</si>
  <si>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</si>
  <si>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</si>
  <si>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</si>
  <si>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</si>
  <si>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</si>
  <si>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</si>
  <si>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</si>
  <si>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</si>
  <si>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</si>
  <si>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</si>
  <si>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</si>
  <si>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</si>
  <si>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</si>
  <si>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</si>
  <si>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</si>
  <si>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</si>
  <si>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</si>
  <si>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</si>
  <si>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</si>
  <si>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</si>
  <si>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</si>
  <si>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</si>
  <si>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</si>
  <si>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</si>
  <si>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</si>
  <si>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</si>
  <si>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</si>
  <si>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</si>
  <si>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</si>
  <si>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</si>
  <si>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</si>
  <si>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</si>
  <si>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</si>
  <si>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</si>
  <si>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</si>
  <si>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</si>
  <si>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</si>
  <si>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</si>
  <si>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</si>
  <si>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</si>
  <si>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</si>
  <si>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</si>
  <si>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</si>
  <si>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</si>
  <si>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</si>
  <si>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</si>
  <si>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</si>
  <si>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</si>
  <si>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</si>
  <si>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</si>
  <si>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</si>
  <si>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</si>
  <si>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</si>
  <si>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</si>
  <si>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</si>
  <si>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</si>
  <si>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</si>
  <si>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</si>
  <si>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</si>
  <si>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</si>
  <si>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</si>
  <si>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</si>
  <si>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</si>
  <si>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</si>
  <si>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</si>
  <si>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</si>
  <si>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</si>
  <si>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</si>
  <si>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</si>
  <si>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</si>
  <si>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</si>
  <si>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</si>
  <si>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</si>
  <si>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</si>
  <si>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</si>
  <si>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</si>
  <si>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</si>
  <si>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</si>
  <si>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</si>
  <si>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</si>
  <si>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</si>
  <si>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</si>
  <si>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</si>
  <si>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</si>
  <si>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</si>
  <si>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</si>
  <si>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</si>
  <si>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13 червня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</si>
</sst>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7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87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90" t="s">
        <v>109</v>
      </c>
      <c r="D4" s="191"/>
      <c r="E4" s="191"/>
      <c r="F4" s="192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86" t="s">
        <v>5</v>
      </c>
      <c r="D6" s="187"/>
      <c r="E6" s="185" t="s">
        <v>6</v>
      </c>
      <c r="F6" s="185"/>
      <c r="G6" s="26"/>
      <c r="I6"/>
    </row>
    <row r="7" spans="2:8" s="6" customFormat="1" ht="15">
      <c r="B7" s="27" t="s">
        <v>91</v>
      </c>
      <c r="C7" s="162">
        <v>0.07</v>
      </c>
      <c r="D7" s="14">
        <v>4.292</v>
      </c>
      <c r="E7" s="162">
        <f aca="true" t="shared" si="0" ref="E7:F9">C7*39.3683</f>
        <v>2.7557810000000003</v>
      </c>
      <c r="F7" s="13">
        <f t="shared" si="0"/>
        <v>168.96874359999998</v>
      </c>
      <c r="G7" s="28"/>
      <c r="H7" s="28"/>
    </row>
    <row r="8" spans="2:8" s="6" customFormat="1" ht="15">
      <c r="B8" s="27" t="s">
        <v>99</v>
      </c>
      <c r="C8" s="162">
        <v>0.08</v>
      </c>
      <c r="D8" s="14">
        <v>4.35</v>
      </c>
      <c r="E8" s="162">
        <f t="shared" si="0"/>
        <v>3.149464</v>
      </c>
      <c r="F8" s="13">
        <f t="shared" si="0"/>
        <v>171.25210499999997</v>
      </c>
      <c r="G8" s="26"/>
      <c r="H8" s="26"/>
    </row>
    <row r="9" spans="2:17" s="6" customFormat="1" ht="15">
      <c r="B9" s="27" t="s">
        <v>106</v>
      </c>
      <c r="C9" s="162">
        <v>0.092</v>
      </c>
      <c r="D9" s="14">
        <v>4.4</v>
      </c>
      <c r="E9" s="162">
        <f t="shared" si="0"/>
        <v>3.6218836</v>
      </c>
      <c r="F9" s="13">
        <f t="shared" si="0"/>
        <v>173.22052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85" t="s">
        <v>7</v>
      </c>
      <c r="D11" s="185"/>
      <c r="E11" s="186" t="s">
        <v>6</v>
      </c>
      <c r="F11" s="187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84</v>
      </c>
      <c r="C12" s="163">
        <v>0.94</v>
      </c>
      <c r="D12" s="13">
        <v>187.75</v>
      </c>
      <c r="E12" s="163">
        <f>C12/D86</f>
        <v>1.0599909788001802</v>
      </c>
      <c r="F12" s="95">
        <f>D12/D86</f>
        <v>211.71628326567432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85</v>
      </c>
      <c r="C13" s="163">
        <v>0.71</v>
      </c>
      <c r="D13" s="13">
        <v>176.75</v>
      </c>
      <c r="E13" s="163">
        <f>C13/D86</f>
        <v>0.8006314839873703</v>
      </c>
      <c r="F13" s="95">
        <f>D13/D86</f>
        <v>199.31213351375732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108</v>
      </c>
      <c r="C14" s="163">
        <v>0.85</v>
      </c>
      <c r="D14" s="13">
        <v>179</v>
      </c>
      <c r="E14" s="163">
        <f>C14/D86</f>
        <v>0.9585024808299504</v>
      </c>
      <c r="F14" s="95">
        <f>D14/D86</f>
        <v>201.84934596301306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85" t="s">
        <v>88</v>
      </c>
      <c r="D16" s="185"/>
      <c r="E16" s="186" t="s">
        <v>6</v>
      </c>
      <c r="F16" s="187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86</v>
      </c>
      <c r="C17" s="169">
        <v>0</v>
      </c>
      <c r="D17" s="119" t="s">
        <v>83</v>
      </c>
      <c r="E17" s="169">
        <f aca="true" t="shared" si="1" ref="E17:F19">C17/$D$87</f>
        <v>0</v>
      </c>
      <c r="F17" s="95" t="s">
        <v>83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94</v>
      </c>
      <c r="C18" s="163">
        <v>190</v>
      </c>
      <c r="D18" s="120">
        <v>21810</v>
      </c>
      <c r="E18" s="163">
        <f t="shared" si="1"/>
        <v>1.7958412098298677</v>
      </c>
      <c r="F18" s="95">
        <f t="shared" si="1"/>
        <v>206.1436672967864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101</v>
      </c>
      <c r="C19" s="163">
        <v>260</v>
      </c>
      <c r="D19" s="120">
        <v>22610</v>
      </c>
      <c r="E19" s="163">
        <f t="shared" si="1"/>
        <v>2.4574669187145557</v>
      </c>
      <c r="F19" s="95">
        <f t="shared" si="1"/>
        <v>213.70510396975425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86" t="s">
        <v>5</v>
      </c>
      <c r="D21" s="187"/>
      <c r="E21" s="185" t="s">
        <v>6</v>
      </c>
      <c r="F21" s="185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91</v>
      </c>
      <c r="C22" s="164">
        <v>0.036</v>
      </c>
      <c r="D22" s="14">
        <v>4.92</v>
      </c>
      <c r="E22" s="164">
        <f aca="true" t="shared" si="2" ref="E22:F24">C22*36.7437</f>
        <v>1.3227731999999999</v>
      </c>
      <c r="F22" s="13">
        <f t="shared" si="2"/>
        <v>180.779004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99</v>
      </c>
      <c r="C23" s="164">
        <v>0.032</v>
      </c>
      <c r="D23" s="14">
        <v>5.03</v>
      </c>
      <c r="E23" s="164">
        <f t="shared" si="2"/>
        <v>1.1757984</v>
      </c>
      <c r="F23" s="13">
        <f t="shared" si="2"/>
        <v>184.820811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106</v>
      </c>
      <c r="C24" s="164">
        <v>0.014</v>
      </c>
      <c r="D24" s="127">
        <v>5.24</v>
      </c>
      <c r="E24" s="164">
        <f t="shared" si="2"/>
        <v>0.5144118</v>
      </c>
      <c r="F24" s="13">
        <f t="shared" si="2"/>
        <v>192.53698799999998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85" t="s">
        <v>9</v>
      </c>
      <c r="D26" s="185"/>
      <c r="E26" s="186" t="s">
        <v>10</v>
      </c>
      <c r="F26" s="187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82</v>
      </c>
      <c r="C27" s="163">
        <v>0.15</v>
      </c>
      <c r="D27" s="95">
        <v>168.75</v>
      </c>
      <c r="E27" s="163">
        <f>C27/D86</f>
        <v>0.16914749661705006</v>
      </c>
      <c r="F27" s="95">
        <f>D27/D86</f>
        <v>190.29093369418132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98</v>
      </c>
      <c r="C28" s="165">
        <v>0.29</v>
      </c>
      <c r="D28" s="13">
        <v>173.75</v>
      </c>
      <c r="E28" s="165">
        <f>C28/D86</f>
        <v>0.3270184934596301</v>
      </c>
      <c r="F28" s="95">
        <f>D28/D86</f>
        <v>195.9291835814163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105</v>
      </c>
      <c r="C29" s="165">
        <v>0.14</v>
      </c>
      <c r="D29" s="13">
        <v>178</v>
      </c>
      <c r="E29" s="165">
        <f>C29/D86</f>
        <v>0.15787099684258007</v>
      </c>
      <c r="F29" s="95">
        <f>D29/D86</f>
        <v>200.72169598556607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85" t="s">
        <v>12</v>
      </c>
      <c r="D31" s="185"/>
      <c r="E31" s="185" t="s">
        <v>10</v>
      </c>
      <c r="F31" s="185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3">
        <v>0.2</v>
      </c>
      <c r="D32" s="13">
        <v>380</v>
      </c>
      <c r="E32" s="163">
        <f>C32/D86</f>
        <v>0.2255299954894001</v>
      </c>
      <c r="F32" s="95">
        <f>D32/D86</f>
        <v>428.50699142986014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85</v>
      </c>
      <c r="C33" s="163">
        <v>0.2</v>
      </c>
      <c r="D33" s="13">
        <v>384</v>
      </c>
      <c r="E33" s="163">
        <f>C33/$D$86</f>
        <v>0.2255299954894001</v>
      </c>
      <c r="F33" s="95">
        <f>D33/$D$86</f>
        <v>433.01759133964816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103</v>
      </c>
      <c r="C34" s="163">
        <v>0.06</v>
      </c>
      <c r="D34" s="89">
        <v>386</v>
      </c>
      <c r="E34" s="163">
        <f>C34/$D$86</f>
        <v>0.06765899864682003</v>
      </c>
      <c r="F34" s="95">
        <f>D34/$D$86</f>
        <v>435.27289129454215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8" t="s">
        <v>5</v>
      </c>
      <c r="D36" s="179"/>
      <c r="E36" s="178" t="s">
        <v>6</v>
      </c>
      <c r="F36" s="179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91</v>
      </c>
      <c r="C37" s="162">
        <v>0.034</v>
      </c>
      <c r="D37" s="99">
        <v>2.052</v>
      </c>
      <c r="E37" s="162">
        <f aca="true" t="shared" si="3" ref="E37:F39">C37*58.0164</f>
        <v>1.9725576</v>
      </c>
      <c r="F37" s="95">
        <f t="shared" si="3"/>
        <v>119.0496528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99</v>
      </c>
      <c r="C38" s="162">
        <v>0.032</v>
      </c>
      <c r="D38" s="99">
        <v>2.164</v>
      </c>
      <c r="E38" s="162">
        <f t="shared" si="3"/>
        <v>1.8565247999999999</v>
      </c>
      <c r="F38" s="95">
        <f t="shared" si="3"/>
        <v>125.5474896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106</v>
      </c>
      <c r="C39" s="162">
        <v>0.026</v>
      </c>
      <c r="D39" s="99">
        <v>2.27</v>
      </c>
      <c r="E39" s="162">
        <f t="shared" si="3"/>
        <v>1.5084263999999998</v>
      </c>
      <c r="F39" s="95">
        <f t="shared" si="3"/>
        <v>131.697228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4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8" t="s">
        <v>5</v>
      </c>
      <c r="D41" s="179"/>
      <c r="E41" s="178" t="s">
        <v>6</v>
      </c>
      <c r="F41" s="179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91</v>
      </c>
      <c r="C42" s="164">
        <v>0.092</v>
      </c>
      <c r="D42" s="99">
        <v>11.65</v>
      </c>
      <c r="E42" s="164">
        <f aca="true" t="shared" si="4" ref="E42:F44">C42*36.7437</f>
        <v>3.3804203999999998</v>
      </c>
      <c r="F42" s="95">
        <f t="shared" si="4"/>
        <v>428.064105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100</v>
      </c>
      <c r="C43" s="164">
        <v>0.086</v>
      </c>
      <c r="D43" s="99">
        <v>11.69</v>
      </c>
      <c r="E43" s="164">
        <f t="shared" si="4"/>
        <v>3.1599581999999993</v>
      </c>
      <c r="F43" s="95">
        <f t="shared" si="4"/>
        <v>429.53385299999997</v>
      </c>
      <c r="G43" s="28"/>
      <c r="H43" s="26"/>
      <c r="K43" s="25"/>
      <c r="L43" s="25"/>
      <c r="M43" s="25"/>
    </row>
    <row r="44" spans="2:13" s="6" customFormat="1" ht="15">
      <c r="B44" s="27" t="s">
        <v>99</v>
      </c>
      <c r="C44" s="164">
        <v>0.056</v>
      </c>
      <c r="D44" s="99">
        <v>11.654</v>
      </c>
      <c r="E44" s="164">
        <f t="shared" si="4"/>
        <v>2.0576472</v>
      </c>
      <c r="F44" s="95">
        <f t="shared" si="4"/>
        <v>428.21107979999994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85" t="s">
        <v>87</v>
      </c>
      <c r="D46" s="185"/>
      <c r="E46" s="186" t="s">
        <v>6</v>
      </c>
      <c r="F46" s="187"/>
      <c r="G46" s="32"/>
      <c r="H46" s="32"/>
      <c r="I46" s="24"/>
      <c r="K46" s="25"/>
      <c r="L46" s="25"/>
      <c r="M46" s="25"/>
    </row>
    <row r="47" spans="2:13" s="6" customFormat="1" ht="15">
      <c r="B47" s="125" t="s">
        <v>89</v>
      </c>
      <c r="C47" s="166">
        <v>0</v>
      </c>
      <c r="D47" s="126" t="s">
        <v>83</v>
      </c>
      <c r="E47" s="167">
        <f aca="true" t="shared" si="5" ref="E47:F49">C47/$D$87</f>
        <v>0</v>
      </c>
      <c r="F47" s="95" t="s">
        <v>83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95</v>
      </c>
      <c r="C48" s="193">
        <v>200</v>
      </c>
      <c r="D48" s="121">
        <v>45000</v>
      </c>
      <c r="E48" s="162">
        <f t="shared" si="5"/>
        <v>1.890359168241966</v>
      </c>
      <c r="F48" s="95">
        <f t="shared" si="5"/>
        <v>425.33081285444234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102</v>
      </c>
      <c r="C49" s="170">
        <v>80</v>
      </c>
      <c r="D49" s="121">
        <v>47420</v>
      </c>
      <c r="E49" s="164">
        <f t="shared" si="5"/>
        <v>0.7561436672967864</v>
      </c>
      <c r="F49" s="95">
        <f t="shared" si="5"/>
        <v>448.20415879017014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8" t="s">
        <v>17</v>
      </c>
      <c r="D51" s="179"/>
      <c r="E51" s="178" t="s">
        <v>6</v>
      </c>
      <c r="F51" s="179"/>
      <c r="G51" s="32"/>
      <c r="H51" s="32"/>
      <c r="I51" s="24"/>
      <c r="J51" s="6"/>
    </row>
    <row r="52" spans="2:13" s="24" customFormat="1" ht="15.75" thickBot="1">
      <c r="B52" s="27" t="s">
        <v>91</v>
      </c>
      <c r="C52" s="164">
        <v>5.6</v>
      </c>
      <c r="D52" s="100">
        <v>409.4</v>
      </c>
      <c r="E52" s="164">
        <f aca="true" t="shared" si="6" ref="E52:F54">C52*1.1023</f>
        <v>6.17288</v>
      </c>
      <c r="F52" s="100">
        <f t="shared" si="6"/>
        <v>451.28162</v>
      </c>
      <c r="G52" s="28"/>
      <c r="H52" s="26"/>
      <c r="K52" s="6"/>
      <c r="L52" s="6"/>
      <c r="M52" s="6"/>
    </row>
    <row r="53" spans="2:19" s="24" customFormat="1" ht="15.75" thickBot="1">
      <c r="B53" s="27" t="s">
        <v>100</v>
      </c>
      <c r="C53" s="164">
        <v>3.9</v>
      </c>
      <c r="D53" s="100">
        <v>409.1</v>
      </c>
      <c r="E53" s="164">
        <f t="shared" si="6"/>
        <v>4.29897</v>
      </c>
      <c r="F53" s="100">
        <f t="shared" si="6"/>
        <v>450.95093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99</v>
      </c>
      <c r="C54" s="164">
        <v>2.9</v>
      </c>
      <c r="D54" s="147">
        <v>408.9</v>
      </c>
      <c r="E54" s="164">
        <f t="shared" si="6"/>
        <v>3.19667</v>
      </c>
      <c r="F54" s="100">
        <f t="shared" si="6"/>
        <v>450.73047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8" t="s">
        <v>19</v>
      </c>
      <c r="D56" s="179"/>
      <c r="E56" s="178" t="s">
        <v>20</v>
      </c>
      <c r="F56" s="179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91</v>
      </c>
      <c r="C57" s="165">
        <v>0.25</v>
      </c>
      <c r="D57" s="95">
        <v>32.51</v>
      </c>
      <c r="E57" s="165">
        <f aca="true" t="shared" si="7" ref="E57:F59">C57/454*1000</f>
        <v>0.5506607929515419</v>
      </c>
      <c r="F57" s="95">
        <f t="shared" si="7"/>
        <v>71.6079295154185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100</v>
      </c>
      <c r="C58" s="165">
        <v>0.25</v>
      </c>
      <c r="D58" s="95">
        <v>32.62</v>
      </c>
      <c r="E58" s="165">
        <f t="shared" si="7"/>
        <v>0.5506607929515419</v>
      </c>
      <c r="F58" s="95">
        <f t="shared" si="7"/>
        <v>71.85022026431717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99</v>
      </c>
      <c r="C59" s="165">
        <v>0.24</v>
      </c>
      <c r="D59" s="95">
        <v>32.78</v>
      </c>
      <c r="E59" s="165">
        <f t="shared" si="7"/>
        <v>0.5286343612334802</v>
      </c>
      <c r="F59" s="95">
        <f t="shared" si="7"/>
        <v>72.20264317180616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8" t="s">
        <v>22</v>
      </c>
      <c r="D61" s="179"/>
      <c r="E61" s="178" t="s">
        <v>6</v>
      </c>
      <c r="F61" s="179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91</v>
      </c>
      <c r="C62" s="164">
        <v>0.04</v>
      </c>
      <c r="D62" s="99">
        <v>11.335</v>
      </c>
      <c r="E62" s="164">
        <f aca="true" t="shared" si="8" ref="E62:F64">C62*22.0462</f>
        <v>0.881848</v>
      </c>
      <c r="F62" s="95">
        <f t="shared" si="8"/>
        <v>249.893677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99</v>
      </c>
      <c r="C63" s="164">
        <v>0.045</v>
      </c>
      <c r="D63" s="99">
        <v>11.59</v>
      </c>
      <c r="E63" s="164">
        <f t="shared" si="8"/>
        <v>0.9920789999999999</v>
      </c>
      <c r="F63" s="95">
        <f t="shared" si="8"/>
        <v>255.515458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107</v>
      </c>
      <c r="C64" s="164">
        <v>0.04</v>
      </c>
      <c r="D64" s="127">
        <v>11.85</v>
      </c>
      <c r="E64" s="164">
        <f t="shared" si="8"/>
        <v>0.881848</v>
      </c>
      <c r="F64" s="95">
        <f t="shared" si="8"/>
        <v>261.24746999999996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8" t="s">
        <v>24</v>
      </c>
      <c r="D66" s="179"/>
      <c r="E66" s="178" t="s">
        <v>25</v>
      </c>
      <c r="F66" s="179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91</v>
      </c>
      <c r="C67" s="162">
        <v>0.038</v>
      </c>
      <c r="D67" s="99">
        <v>1.702</v>
      </c>
      <c r="E67" s="162">
        <f aca="true" t="shared" si="9" ref="E67:F69">C67/3.785</f>
        <v>0.010039630118890357</v>
      </c>
      <c r="F67" s="95">
        <f t="shared" si="9"/>
        <v>0.449669749009247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100</v>
      </c>
      <c r="C68" s="162">
        <v>0.038</v>
      </c>
      <c r="D68" s="99">
        <v>1.68</v>
      </c>
      <c r="E68" s="162">
        <f t="shared" si="9"/>
        <v>0.010039630118890357</v>
      </c>
      <c r="F68" s="95">
        <f t="shared" si="9"/>
        <v>0.4438573315719947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99</v>
      </c>
      <c r="C69" s="162">
        <v>0.036</v>
      </c>
      <c r="D69" s="99">
        <v>1.655</v>
      </c>
      <c r="E69" s="162">
        <f t="shared" si="9"/>
        <v>0.0095112285336856</v>
      </c>
      <c r="F69" s="95">
        <f t="shared" si="9"/>
        <v>0.43725231175693524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8" t="s">
        <v>27</v>
      </c>
      <c r="D71" s="179"/>
      <c r="E71" s="178" t="s">
        <v>28</v>
      </c>
      <c r="F71" s="179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97</v>
      </c>
      <c r="C72" s="168">
        <v>0.00175</v>
      </c>
      <c r="D72" s="103">
        <v>0.7955</v>
      </c>
      <c r="E72" s="168">
        <f>C72/454*100</f>
        <v>0.00038546255506607935</v>
      </c>
      <c r="F72" s="101">
        <f>D72/454*1000</f>
        <v>1.7522026431718063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91</v>
      </c>
      <c r="C73" s="168">
        <v>0.008</v>
      </c>
      <c r="D73" s="103">
        <v>0.87825</v>
      </c>
      <c r="E73" s="168">
        <f>C73/454*100</f>
        <v>0.0017621145374449338</v>
      </c>
      <c r="F73" s="101">
        <f>D73/454*1000</f>
        <v>1.9344713656387666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100</v>
      </c>
      <c r="C74" s="168">
        <v>0.0175</v>
      </c>
      <c r="D74" s="103">
        <v>0.96225</v>
      </c>
      <c r="E74" s="168">
        <f>C74/454*100</f>
        <v>0.003854625550660793</v>
      </c>
      <c r="F74" s="101">
        <f>D74/454*1000</f>
        <v>2.119493392070485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89" t="s">
        <v>27</v>
      </c>
      <c r="D76" s="189"/>
      <c r="E76" s="178" t="s">
        <v>30</v>
      </c>
      <c r="F76" s="179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92</v>
      </c>
      <c r="C77" s="171">
        <v>0.0016</v>
      </c>
      <c r="D77" s="128">
        <v>0.1954</v>
      </c>
      <c r="E77" s="171">
        <f aca="true" t="shared" si="10" ref="E77:F79">C77/454*1000000</f>
        <v>3.524229074889868</v>
      </c>
      <c r="F77" s="95">
        <f t="shared" si="10"/>
        <v>430.39647577092506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96</v>
      </c>
      <c r="C78" s="171">
        <v>0.0009</v>
      </c>
      <c r="D78" s="128">
        <v>0.1966</v>
      </c>
      <c r="E78" s="171">
        <f t="shared" si="10"/>
        <v>1.9823788546255507</v>
      </c>
      <c r="F78" s="95">
        <f t="shared" si="10"/>
        <v>433.0396475770925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104</v>
      </c>
      <c r="C79" s="171">
        <v>0.0005</v>
      </c>
      <c r="D79" s="128" t="s">
        <v>83</v>
      </c>
      <c r="E79" s="171">
        <f t="shared" si="10"/>
        <v>1.1013215859030836</v>
      </c>
      <c r="F79" s="95" t="s">
        <v>83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83</v>
      </c>
      <c r="E85" s="160">
        <v>1.1277</v>
      </c>
      <c r="F85" s="160">
        <v>0.0095</v>
      </c>
      <c r="G85" s="160">
        <v>1.4155</v>
      </c>
      <c r="H85" s="160">
        <v>1.037</v>
      </c>
      <c r="I85" s="160">
        <v>0.7791</v>
      </c>
      <c r="J85" s="160">
        <v>0.7396</v>
      </c>
      <c r="K85" s="160">
        <v>0.1288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0.8868</v>
      </c>
      <c r="E86" s="161" t="s">
        <v>83</v>
      </c>
      <c r="F86" s="161">
        <v>0.0084</v>
      </c>
      <c r="G86" s="161">
        <v>1.2552</v>
      </c>
      <c r="H86" s="161">
        <v>0.9196</v>
      </c>
      <c r="I86" s="161">
        <v>0.6909</v>
      </c>
      <c r="J86" s="161">
        <v>0.6558</v>
      </c>
      <c r="K86" s="161">
        <v>0.1143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105.8</v>
      </c>
      <c r="E87" s="160">
        <v>119.3107</v>
      </c>
      <c r="F87" s="160" t="s">
        <v>83</v>
      </c>
      <c r="G87" s="160">
        <v>149.7599</v>
      </c>
      <c r="H87" s="160">
        <v>109.7169</v>
      </c>
      <c r="I87" s="160">
        <v>82.4309</v>
      </c>
      <c r="J87" s="160">
        <v>78.2497</v>
      </c>
      <c r="K87" s="160">
        <v>13.6317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0.7065</v>
      </c>
      <c r="E88" s="161">
        <v>0.7967</v>
      </c>
      <c r="F88" s="161">
        <v>0.0067</v>
      </c>
      <c r="G88" s="161" t="s">
        <v>83</v>
      </c>
      <c r="H88" s="161">
        <v>0.7326</v>
      </c>
      <c r="I88" s="161">
        <v>0.5504</v>
      </c>
      <c r="J88" s="161">
        <v>0.5225</v>
      </c>
      <c r="K88" s="161">
        <v>0.091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0.9643</v>
      </c>
      <c r="E89" s="160">
        <v>1.0874</v>
      </c>
      <c r="F89" s="160">
        <v>0.0091</v>
      </c>
      <c r="G89" s="160">
        <v>1.365</v>
      </c>
      <c r="H89" s="160" t="s">
        <v>83</v>
      </c>
      <c r="I89" s="160">
        <v>0.7513</v>
      </c>
      <c r="J89" s="160">
        <v>0.7132</v>
      </c>
      <c r="K89" s="160">
        <v>0.1242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1.2835</v>
      </c>
      <c r="E90" s="161">
        <v>1.4474</v>
      </c>
      <c r="F90" s="161">
        <v>0.0121</v>
      </c>
      <c r="G90" s="161">
        <v>1.8168</v>
      </c>
      <c r="H90" s="161">
        <v>1.331</v>
      </c>
      <c r="I90" s="161" t="s">
        <v>83</v>
      </c>
      <c r="J90" s="161">
        <v>0.9493</v>
      </c>
      <c r="K90" s="161">
        <v>0.1654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1.3521</v>
      </c>
      <c r="E91" s="160">
        <v>1.5247</v>
      </c>
      <c r="F91" s="160">
        <v>0.0128</v>
      </c>
      <c r="G91" s="160">
        <v>1.9139</v>
      </c>
      <c r="H91" s="160">
        <v>1.4021</v>
      </c>
      <c r="I91" s="160">
        <v>1.0534</v>
      </c>
      <c r="J91" s="160" t="s">
        <v>83</v>
      </c>
      <c r="K91" s="160">
        <v>0.1742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7.7613</v>
      </c>
      <c r="E92" s="161">
        <v>8.7524</v>
      </c>
      <c r="F92" s="161">
        <v>0.0734</v>
      </c>
      <c r="G92" s="161">
        <v>10.9861</v>
      </c>
      <c r="H92" s="161">
        <v>8.0486</v>
      </c>
      <c r="I92" s="161">
        <v>6.047</v>
      </c>
      <c r="J92" s="161">
        <v>5.7403</v>
      </c>
      <c r="K92" s="161" t="s">
        <v>83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93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90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8" t="s">
        <v>64</v>
      </c>
      <c r="C114" s="188"/>
      <c r="D114" s="188"/>
      <c r="E114" s="188"/>
      <c r="F114" s="188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2" t="s">
        <v>65</v>
      </c>
      <c r="C115" s="172"/>
      <c r="D115" s="172"/>
      <c r="E115" s="172"/>
      <c r="F115" s="172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2" t="s">
        <v>66</v>
      </c>
      <c r="C116" s="172"/>
      <c r="D116" s="172"/>
      <c r="E116" s="172"/>
      <c r="F116" s="172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2" t="s">
        <v>67</v>
      </c>
      <c r="C117" s="172"/>
      <c r="D117" s="172"/>
      <c r="E117" s="172"/>
      <c r="F117" s="172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2" t="s">
        <v>68</v>
      </c>
      <c r="C118" s="172"/>
      <c r="D118" s="172"/>
      <c r="E118" s="172"/>
      <c r="F118" s="172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2" t="s">
        <v>69</v>
      </c>
      <c r="C119" s="172"/>
      <c r="D119" s="172"/>
      <c r="E119" s="172"/>
      <c r="F119" s="172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2" t="s">
        <v>70</v>
      </c>
      <c r="C120" s="172"/>
      <c r="D120" s="172"/>
      <c r="E120" s="172"/>
      <c r="F120" s="172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4" t="s">
        <v>71</v>
      </c>
      <c r="C121" s="184"/>
      <c r="D121" s="184"/>
      <c r="E121" s="184"/>
      <c r="F121" s="184"/>
    </row>
    <row r="123" spans="2:6" ht="15.75">
      <c r="B123" s="46" t="s">
        <v>72</v>
      </c>
      <c r="C123" s="175"/>
      <c r="D123" s="176"/>
      <c r="E123" s="176"/>
      <c r="F123" s="177"/>
    </row>
    <row r="124" spans="2:6" ht="30.75" customHeight="1">
      <c r="B124" s="46" t="s">
        <v>73</v>
      </c>
      <c r="C124" s="174" t="s">
        <v>74</v>
      </c>
      <c r="D124" s="174"/>
      <c r="E124" s="175" t="s">
        <v>75</v>
      </c>
      <c r="F124" s="177"/>
    </row>
    <row r="125" spans="2:6" ht="30.75" customHeight="1">
      <c r="B125" s="46" t="s">
        <v>76</v>
      </c>
      <c r="C125" s="174" t="s">
        <v>77</v>
      </c>
      <c r="D125" s="174"/>
      <c r="E125" s="175" t="s">
        <v>78</v>
      </c>
      <c r="F125" s="177"/>
    </row>
    <row r="126" spans="2:6" ht="15" customHeight="1">
      <c r="B126" s="173" t="s">
        <v>79</v>
      </c>
      <c r="C126" s="174" t="s">
        <v>80</v>
      </c>
      <c r="D126" s="174"/>
      <c r="E126" s="180" t="s">
        <v>81</v>
      </c>
      <c r="F126" s="181"/>
    </row>
    <row r="127" spans="2:6" ht="15" customHeight="1">
      <c r="B127" s="173"/>
      <c r="C127" s="174"/>
      <c r="D127" s="174"/>
      <c r="E127" s="182"/>
      <c r="F127" s="183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2016-06-14T06:21:59Z</dcterms:modified>
  <cp:category/>
  <cp:version/>
  <cp:contentType/>
  <cp:contentStatus/>
</cp:coreProperties>
</file>