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<sst xmlns="http://schemas.openxmlformats.org/spreadsheetml/2006/main" count="166" uniqueCount="101">
  <si>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</si>
  <si>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</si>
  <si>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</si>
  <si>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</si>
  <si>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</si>
  <si>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</si>
  <si>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</si>
  <si>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</si>
  <si>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</si>
  <si>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</si>
  <si>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</si>
  <si>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</si>
  <si>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</si>
  <si>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</si>
  <si>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</si>
  <si>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</si>
  <si>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</si>
  <si>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</si>
  <si>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</si>
  <si>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</si>
  <si>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</si>
  <si>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</si>
  <si>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</si>
  <si>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</si>
  <si>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</si>
  <si>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</si>
  <si>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</si>
  <si>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</si>
  <si>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</si>
  <si>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</si>
  <si>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</si>
  <si>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</si>
  <si>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</si>
  <si>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</si>
  <si>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</si>
  <si>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</si>
  <si>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</si>
  <si>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</si>
  <si>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</si>
  <si>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</si>
  <si>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</si>
  <si>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</si>
  <si>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</si>
  <si>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</si>
  <si>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</si>
  <si>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</si>
  <si>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</si>
  <si>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</si>
  <si>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</si>
  <si>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</si>
  <si>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</si>
  <si>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</si>
  <si>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</si>
  <si>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</si>
  <si>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</si>
  <si>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</si>
  <si>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</si>
  <si>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</si>
  <si>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</si>
  <si>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</si>
  <si>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</si>
  <si>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</si>
  <si>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</si>
  <si>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</si>
  <si>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</si>
  <si>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</si>
  <si>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</si>
  <si>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</si>
  <si>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</si>
  <si>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</si>
  <si>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</si>
  <si>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</si>
  <si>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</si>
  <si>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</si>
  <si>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</si>
  <si>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</si>
  <si>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</si>
  <si>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</si>
  <si>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</si>
  <si>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</si>
  <si>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</si>
  <si>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</si>
  <si>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</si>
  <si>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</si>
  <si>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</si>
  <si>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</si>
  <si>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</si>
  <si>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</si>
  <si>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</si>
  <si>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</si>
  <si>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</si>
  <si>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</si>
  <si>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</si>
  <si>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</si>
  <si>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</si>
  <si>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</si>
  <si>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</si>
  <si>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</si>
  <si>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</si>
  <si>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*-</t>
  </si>
  <si>
    <t>13 травня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</si>
</sst>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100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77</v>
      </c>
      <c r="C7" s="116">
        <v>0.05</v>
      </c>
      <c r="D7" s="14">
        <v>3.48</v>
      </c>
      <c r="E7" s="116">
        <f aca="true" t="shared" si="0" ref="E7:F9">C7*39.3683</f>
        <v>1.968415</v>
      </c>
      <c r="F7" s="13">
        <f>D7*39.3683</f>
        <v>137.00168399999998</v>
      </c>
    </row>
    <row r="8" spans="2:6" s="6" customFormat="1" ht="15">
      <c r="B8" s="24" t="s">
        <v>79</v>
      </c>
      <c r="C8" s="116">
        <v>0.046</v>
      </c>
      <c r="D8" s="14">
        <v>3.574</v>
      </c>
      <c r="E8" s="116">
        <f t="shared" si="0"/>
        <v>1.8109418</v>
      </c>
      <c r="F8" s="13">
        <f t="shared" si="0"/>
        <v>140.7023042</v>
      </c>
    </row>
    <row r="9" spans="2:17" s="6" customFormat="1" ht="15">
      <c r="B9" s="24" t="s">
        <v>92</v>
      </c>
      <c r="C9" s="116">
        <v>0.046</v>
      </c>
      <c r="D9" s="14">
        <v>3.656</v>
      </c>
      <c r="E9" s="116">
        <f t="shared" si="0"/>
        <v>1.8109418</v>
      </c>
      <c r="F9" s="13">
        <f>D9*39.3683</f>
        <v>143.9305048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1">
        <v>0.31</v>
      </c>
      <c r="D12" s="13">
        <v>163</v>
      </c>
      <c r="E12" s="131">
        <f aca="true" t="shared" si="1" ref="E12:F14">C12/$D$86</f>
        <v>0.3481972368864428</v>
      </c>
      <c r="F12" s="71">
        <f t="shared" si="1"/>
        <v>183.08435358867797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1">
        <v>0.9</v>
      </c>
      <c r="D13" s="13">
        <v>166</v>
      </c>
      <c r="E13" s="131">
        <f t="shared" si="1"/>
        <v>1.010895203863866</v>
      </c>
      <c r="F13" s="71">
        <f t="shared" si="1"/>
        <v>186.4540042682242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1">
        <v>0.3</v>
      </c>
      <c r="D14" s="13">
        <v>166</v>
      </c>
      <c r="E14" s="131">
        <f t="shared" si="1"/>
        <v>0.33696506795462206</v>
      </c>
      <c r="F14" s="71">
        <f t="shared" si="1"/>
        <v>186.4540042682242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9">
        <v>390</v>
      </c>
      <c r="D17" s="87">
        <v>21600</v>
      </c>
      <c r="E17" s="131">
        <f aca="true" t="shared" si="2" ref="E17:F19">C17/$D$87</f>
        <v>3.5541784379841426</v>
      </c>
      <c r="F17" s="71">
        <f t="shared" si="2"/>
        <v>196.84680579604483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9">
        <v>280</v>
      </c>
      <c r="D18" s="87">
        <v>21900</v>
      </c>
      <c r="E18" s="131">
        <f t="shared" si="2"/>
        <v>2.5517178529116924</v>
      </c>
      <c r="F18" s="71">
        <f t="shared" si="2"/>
        <v>199.5807892098788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9">
        <v>170</v>
      </c>
      <c r="D19" s="87">
        <v>21280</v>
      </c>
      <c r="E19" s="131">
        <f t="shared" si="2"/>
        <v>1.5492572678392418</v>
      </c>
      <c r="F19" s="71">
        <f t="shared" si="2"/>
        <v>193.9305568212886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6">
        <v>0.122</v>
      </c>
      <c r="D22" s="14">
        <v>4.284</v>
      </c>
      <c r="E22" s="116">
        <f aca="true" t="shared" si="3" ref="E22:F24">C22*36.7437</f>
        <v>4.4827314</v>
      </c>
      <c r="F22" s="13">
        <f>D22*36.7437</f>
        <v>157.41001079999998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6">
        <v>0.122</v>
      </c>
      <c r="D23" s="14">
        <v>4.36</v>
      </c>
      <c r="E23" s="116">
        <f t="shared" si="3"/>
        <v>4.4827314</v>
      </c>
      <c r="F23" s="13">
        <f t="shared" si="3"/>
        <v>160.202532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6">
        <v>0.114</v>
      </c>
      <c r="D24" s="75">
        <v>4.444</v>
      </c>
      <c r="E24" s="116">
        <f t="shared" si="3"/>
        <v>4.1887818</v>
      </c>
      <c r="F24" s="13">
        <f t="shared" si="3"/>
        <v>163.2890028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31">
        <v>0.15</v>
      </c>
      <c r="D27" s="71">
        <v>168.75</v>
      </c>
      <c r="E27" s="131">
        <f aca="true" t="shared" si="4" ref="E27:F29">C27/$D$86</f>
        <v>0.16848253397731103</v>
      </c>
      <c r="F27" s="71">
        <f>D27/$D$86</f>
        <v>189.5428507244749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1">
        <v>0.29</v>
      </c>
      <c r="D28" s="13">
        <v>172.5</v>
      </c>
      <c r="E28" s="131">
        <f t="shared" si="4"/>
        <v>0.3257328990228013</v>
      </c>
      <c r="F28" s="71">
        <f t="shared" si="4"/>
        <v>193.75491407390768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1">
        <v>0.28</v>
      </c>
      <c r="D29" s="13">
        <v>176.25</v>
      </c>
      <c r="E29" s="131">
        <f>C29/$D$86</f>
        <v>0.3145007300909806</v>
      </c>
      <c r="F29" s="71">
        <f t="shared" si="4"/>
        <v>197.96697742334044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31">
        <v>0.62</v>
      </c>
      <c r="D32" s="13">
        <v>358.5</v>
      </c>
      <c r="E32" s="131">
        <f aca="true" t="shared" si="5" ref="E32:F34">C32/$D$86</f>
        <v>0.6963944737728855</v>
      </c>
      <c r="F32" s="71">
        <f t="shared" si="5"/>
        <v>402.6732562057733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1">
        <v>0.69</v>
      </c>
      <c r="D33" s="13">
        <v>361.75</v>
      </c>
      <c r="E33" s="131">
        <f t="shared" si="5"/>
        <v>0.7750196562956306</v>
      </c>
      <c r="F33" s="71">
        <f>D33/$D$86</f>
        <v>406.3237111086151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1">
        <v>0.34</v>
      </c>
      <c r="D34" s="66">
        <v>365.5</v>
      </c>
      <c r="E34" s="131">
        <f t="shared" si="5"/>
        <v>0.381893743681905</v>
      </c>
      <c r="F34" s="71">
        <f t="shared" si="5"/>
        <v>410.53577445804785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3">
        <v>0.03</v>
      </c>
      <c r="D37" s="75" t="s">
        <v>72</v>
      </c>
      <c r="E37" s="113">
        <f aca="true" t="shared" si="6" ref="E37:F39">C37*58.0164</f>
        <v>1.740492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3">
        <v>0.03</v>
      </c>
      <c r="D38" s="75">
        <v>2.836</v>
      </c>
      <c r="E38" s="113">
        <f t="shared" si="6"/>
        <v>1.740492</v>
      </c>
      <c r="F38" s="71">
        <f t="shared" si="6"/>
        <v>164.5345104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3">
        <v>0.01</v>
      </c>
      <c r="D39" s="75">
        <v>2.676</v>
      </c>
      <c r="E39" s="113">
        <f t="shared" si="6"/>
        <v>0.580164</v>
      </c>
      <c r="F39" s="71">
        <f t="shared" si="6"/>
        <v>155.2518864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3">
        <v>0.06</v>
      </c>
      <c r="D42" s="75">
        <v>7.904</v>
      </c>
      <c r="E42" s="113">
        <f aca="true" t="shared" si="7" ref="E42:F44">C42*36.7437</f>
        <v>2.2046219999999996</v>
      </c>
      <c r="F42" s="71">
        <f t="shared" si="7"/>
        <v>290.4222048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3">
        <v>0.066</v>
      </c>
      <c r="D43" s="75">
        <v>8.02</v>
      </c>
      <c r="E43" s="113">
        <f t="shared" si="7"/>
        <v>2.4250841999999997</v>
      </c>
      <c r="F43" s="71">
        <f t="shared" si="7"/>
        <v>294.68447399999997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3">
        <v>0.066</v>
      </c>
      <c r="D44" s="75">
        <v>8.1</v>
      </c>
      <c r="E44" s="113">
        <f t="shared" si="7"/>
        <v>2.4250841999999997</v>
      </c>
      <c r="F44" s="71">
        <f t="shared" si="7"/>
        <v>297.62397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0"/>
      <c r="D47" s="87"/>
      <c r="E47" s="133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/>
      <c r="D48" s="87"/>
      <c r="E48" s="133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/>
      <c r="D49" s="87"/>
      <c r="E49" s="133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77</v>
      </c>
      <c r="C52" s="113">
        <v>0.1</v>
      </c>
      <c r="D52" s="76">
        <v>283.7</v>
      </c>
      <c r="E52" s="113">
        <f aca="true" t="shared" si="8" ref="E52:F54">C52*1.1023</f>
        <v>0.11023000000000001</v>
      </c>
      <c r="F52" s="76">
        <f t="shared" si="8"/>
        <v>312.72251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8">
        <v>0</v>
      </c>
      <c r="D53" s="76">
        <v>287.3</v>
      </c>
      <c r="E53" s="118">
        <f t="shared" si="8"/>
        <v>0</v>
      </c>
      <c r="F53" s="76">
        <f t="shared" si="8"/>
        <v>316.69079000000005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3">
        <v>0.3</v>
      </c>
      <c r="D54" s="76">
        <v>289.3</v>
      </c>
      <c r="E54" s="113">
        <f>C54*1.1023</f>
        <v>0.33069</v>
      </c>
      <c r="F54" s="76">
        <f t="shared" si="8"/>
        <v>318.89539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1">
        <v>0.15</v>
      </c>
      <c r="D57" s="71">
        <v>26.38</v>
      </c>
      <c r="E57" s="131">
        <f aca="true" t="shared" si="9" ref="E57:F59">C57/454*1000</f>
        <v>0.3303964757709251</v>
      </c>
      <c r="F57" s="71">
        <f t="shared" si="9"/>
        <v>58.10572687224669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1">
        <v>0.18</v>
      </c>
      <c r="D58" s="71">
        <v>26.61</v>
      </c>
      <c r="E58" s="131">
        <f t="shared" si="9"/>
        <v>0.3964757709251101</v>
      </c>
      <c r="F58" s="71">
        <f t="shared" si="9"/>
        <v>58.61233480176211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31">
        <v>0.18</v>
      </c>
      <c r="D59" s="71">
        <v>26.75</v>
      </c>
      <c r="E59" s="131">
        <f t="shared" si="9"/>
        <v>0.3964757709251101</v>
      </c>
      <c r="F59" s="71">
        <f t="shared" si="9"/>
        <v>58.92070484581498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1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8">
        <v>0</v>
      </c>
      <c r="D62" s="75">
        <v>10.775</v>
      </c>
      <c r="E62" s="118">
        <f aca="true" t="shared" si="10" ref="E62:F64">C62*22.026</f>
        <v>0</v>
      </c>
      <c r="F62" s="71">
        <f t="shared" si="10"/>
        <v>237.33015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6">
        <v>0.01</v>
      </c>
      <c r="D63" s="75">
        <v>11</v>
      </c>
      <c r="E63" s="116">
        <f t="shared" si="10"/>
        <v>0.22026</v>
      </c>
      <c r="F63" s="71">
        <f t="shared" si="10"/>
        <v>242.286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90</v>
      </c>
      <c r="C64" s="116">
        <v>0.02</v>
      </c>
      <c r="D64" s="75">
        <v>11.145</v>
      </c>
      <c r="E64" s="116">
        <f t="shared" si="10"/>
        <v>0.44052</v>
      </c>
      <c r="F64" s="71">
        <f t="shared" si="10"/>
        <v>245.47977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78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6">
        <v>0.005</v>
      </c>
      <c r="D67" s="75">
        <v>1.315</v>
      </c>
      <c r="E67" s="116">
        <f aca="true" t="shared" si="11" ref="E67:F69">C67/3.785</f>
        <v>0.001321003963011889</v>
      </c>
      <c r="F67" s="71">
        <f t="shared" si="11"/>
        <v>0.3474240422721268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6">
        <v>0.004</v>
      </c>
      <c r="D68" s="75">
        <v>1.325</v>
      </c>
      <c r="E68" s="116">
        <f t="shared" si="11"/>
        <v>0.0010568031704095112</v>
      </c>
      <c r="F68" s="71">
        <f t="shared" si="11"/>
        <v>0.35006605019815057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6">
        <v>0.004</v>
      </c>
      <c r="D69" s="75" t="s">
        <v>72</v>
      </c>
      <c r="E69" s="116">
        <f t="shared" si="11"/>
        <v>0.0010568031704095112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28">
        <v>0.075</v>
      </c>
      <c r="D72" s="125">
        <v>1.01225</v>
      </c>
      <c r="E72" s="128">
        <f>C72/454*100</f>
        <v>0.016519823788546256</v>
      </c>
      <c r="F72" s="77">
        <f>D72/454*1000</f>
        <v>2.2296255506607934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0.45</v>
      </c>
      <c r="D73" s="125">
        <v>1.0475</v>
      </c>
      <c r="E73" s="128">
        <f>C73/454*100</f>
        <v>0.09911894273127754</v>
      </c>
      <c r="F73" s="77">
        <f>D73/454*1000</f>
        <v>2.3072687224669606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28">
        <v>1.225</v>
      </c>
      <c r="D74" s="125">
        <v>1.066</v>
      </c>
      <c r="E74" s="128">
        <f>C74/454*100</f>
        <v>0.26982378854625555</v>
      </c>
      <c r="F74" s="77">
        <f>D74/454*1000</f>
        <v>2.3480176211453747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0.0012</v>
      </c>
      <c r="D77" s="126">
        <v>0.1183</v>
      </c>
      <c r="E77" s="117">
        <f aca="true" t="shared" si="12" ref="E77:F79">C77/454*1000000</f>
        <v>2.643171806167401</v>
      </c>
      <c r="F77" s="71">
        <f t="shared" si="12"/>
        <v>260.5726872246696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0.0012</v>
      </c>
      <c r="D78" s="126" t="s">
        <v>72</v>
      </c>
      <c r="E78" s="117">
        <f t="shared" si="12"/>
        <v>2.643171806167401</v>
      </c>
      <c r="F78" s="71" t="s">
        <v>99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0.0013</v>
      </c>
      <c r="D79" s="126" t="s">
        <v>72</v>
      </c>
      <c r="E79" s="117">
        <f t="shared" si="12"/>
        <v>2.8634361233480172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1.1232</v>
      </c>
      <c r="F85" s="138">
        <v>0.0091</v>
      </c>
      <c r="G85" s="138">
        <v>1.2926</v>
      </c>
      <c r="H85" s="138">
        <v>0.9924</v>
      </c>
      <c r="I85" s="138">
        <v>0.7426</v>
      </c>
      <c r="J85" s="138">
        <v>0.6949</v>
      </c>
      <c r="K85" s="13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0.8903</v>
      </c>
      <c r="E86" s="138" t="s">
        <v>72</v>
      </c>
      <c r="F86" s="138">
        <v>0.0081</v>
      </c>
      <c r="G86" s="138">
        <v>1.1508</v>
      </c>
      <c r="H86" s="138">
        <v>0.8835</v>
      </c>
      <c r="I86" s="138">
        <v>0.6612</v>
      </c>
      <c r="J86" s="138">
        <v>0.6187</v>
      </c>
      <c r="K86" s="138">
        <v>0.1134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109.73</v>
      </c>
      <c r="E87" s="138">
        <v>123.2487</v>
      </c>
      <c r="F87" s="138" t="s">
        <v>72</v>
      </c>
      <c r="G87" s="138">
        <v>141.837</v>
      </c>
      <c r="H87" s="138">
        <v>108.8915</v>
      </c>
      <c r="I87" s="138">
        <v>81.4867</v>
      </c>
      <c r="J87" s="138">
        <v>76.2514</v>
      </c>
      <c r="K87" s="138">
        <v>13.9807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0.7736</v>
      </c>
      <c r="E88" s="138">
        <v>0.8689</v>
      </c>
      <c r="F88" s="138">
        <v>0.0071</v>
      </c>
      <c r="G88" s="138" t="s">
        <v>72</v>
      </c>
      <c r="H88" s="138">
        <v>0.7677</v>
      </c>
      <c r="I88" s="138">
        <v>0.5745</v>
      </c>
      <c r="J88" s="138">
        <v>0.5376</v>
      </c>
      <c r="K88" s="138">
        <v>0.0986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1.0077</v>
      </c>
      <c r="E89" s="138">
        <v>1.1318</v>
      </c>
      <c r="F89" s="138">
        <v>0.0092</v>
      </c>
      <c r="G89" s="138">
        <v>1.3026</v>
      </c>
      <c r="H89" s="138" t="s">
        <v>72</v>
      </c>
      <c r="I89" s="138">
        <v>0.7483</v>
      </c>
      <c r="J89" s="138">
        <v>0.7003</v>
      </c>
      <c r="K89" s="138">
        <v>0.1284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1.3466</v>
      </c>
      <c r="E90" s="138">
        <v>1.5125</v>
      </c>
      <c r="F90" s="138">
        <v>0.0123</v>
      </c>
      <c r="G90" s="138">
        <v>1.7406</v>
      </c>
      <c r="H90" s="138">
        <v>1.3363</v>
      </c>
      <c r="I90" s="138" t="s">
        <v>72</v>
      </c>
      <c r="J90" s="138">
        <v>0.9358</v>
      </c>
      <c r="K90" s="138">
        <v>0.1716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1.4391</v>
      </c>
      <c r="E91" s="138">
        <v>1.6163</v>
      </c>
      <c r="F91" s="138">
        <v>0.0131</v>
      </c>
      <c r="G91" s="138">
        <v>1.8601</v>
      </c>
      <c r="H91" s="138">
        <v>1.4281</v>
      </c>
      <c r="I91" s="138">
        <v>1.0687</v>
      </c>
      <c r="J91" s="138" t="s">
        <v>72</v>
      </c>
      <c r="K91" s="138">
        <v>0.1833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7.8487</v>
      </c>
      <c r="E92" s="138">
        <v>8.8157</v>
      </c>
      <c r="F92" s="138">
        <v>0.0715</v>
      </c>
      <c r="G92" s="138">
        <v>10.1452</v>
      </c>
      <c r="H92" s="138">
        <v>7.7887</v>
      </c>
      <c r="I92" s="138">
        <v>5.8285</v>
      </c>
      <c r="J92" s="138">
        <v>5.4541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0.8903133903133903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1"/>
      <c r="D123" s="160"/>
      <c r="E123" s="160"/>
      <c r="F123" s="152"/>
      <c r="G123" s="119"/>
      <c r="H123" s="119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9"/>
      <c r="H124" s="119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9"/>
      <c r="H125" s="119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9"/>
      <c r="H126" s="119"/>
    </row>
    <row r="127" spans="2:8" ht="15" customHeight="1">
      <c r="B127" s="155"/>
      <c r="C127" s="158"/>
      <c r="D127" s="159"/>
      <c r="E127" s="158"/>
      <c r="F127" s="159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2019-05-14T07:45:41Z</dcterms:modified>
  <cp:category/>
  <cp:version/>
  <cp:contentType/>
  <cp:contentStatus/>
</cp:coreProperties>
</file>