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<sst xmlns="http://schemas.openxmlformats.org/spreadsheetml/2006/main" count="175" uniqueCount="101">
  <si>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</si>
  <si>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</si>
  <si>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</si>
  <si>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</si>
  <si>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</si>
  <si>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</si>
  <si>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</si>
  <si>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</si>
  <si>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</si>
  <si>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</si>
  <si>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</si>
  <si>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</si>
  <si>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</si>
  <si>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</si>
  <si>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</si>
  <si>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</si>
  <si>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</si>
  <si>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</si>
  <si>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</si>
  <si>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</si>
  <si>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</si>
  <si>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</si>
  <si>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</si>
  <si>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</si>
  <si>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</si>
  <si>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</si>
  <si>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</si>
  <si>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</si>
  <si>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</si>
  <si>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</si>
  <si>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</si>
  <si>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</si>
  <si>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</si>
  <si>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</si>
  <si>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</si>
  <si>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</si>
  <si>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</si>
  <si>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</si>
  <si>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</si>
  <si>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</si>
  <si>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</si>
  <si>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</si>
  <si>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</si>
  <si>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</si>
  <si>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</si>
  <si>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</si>
  <si>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</si>
  <si>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</si>
  <si>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</si>
  <si>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</si>
  <si>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</si>
  <si>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</si>
  <si>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</si>
  <si>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</si>
  <si>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</si>
  <si>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</si>
  <si>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</si>
  <si>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</si>
  <si>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</si>
  <si>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</si>
  <si>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</si>
  <si>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</si>
  <si>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</si>
  <si>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</si>
  <si>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</si>
  <si>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</si>
  <si>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</si>
  <si>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</si>
  <si>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</si>
  <si>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</si>
  <si>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</si>
  <si>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</si>
  <si>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</si>
  <si>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</si>
  <si>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</si>
  <si>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</si>
  <si>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</si>
  <si>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</si>
  <si>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</si>
  <si>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</si>
  <si>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</si>
  <si>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</si>
  <si>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</si>
  <si>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</si>
  <si>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</si>
  <si>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</si>
  <si>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</si>
  <si>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</si>
  <si>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</si>
  <si>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</si>
  <si>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</si>
  <si>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</si>
  <si>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</si>
  <si>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</si>
  <si>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</si>
  <si>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</si>
  <si>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</si>
  <si>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</si>
  <si>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</si>
  <si>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</si>
  <si>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 xml:space="preserve">                                   12 березня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</si>
</sst>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7" t="s">
        <v>100</v>
      </c>
      <c r="D4" s="148"/>
      <c r="E4" s="148"/>
      <c r="F4" s="14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78</v>
      </c>
      <c r="C7" s="110">
        <v>0.094</v>
      </c>
      <c r="D7" s="13">
        <v>3.7</v>
      </c>
      <c r="E7" s="110">
        <v>0.079</v>
      </c>
      <c r="F7" s="12">
        <v>151.33</v>
      </c>
    </row>
    <row r="8" spans="2:6" s="5" customFormat="1" ht="15">
      <c r="B8" s="23" t="s">
        <v>82</v>
      </c>
      <c r="C8" s="110">
        <v>0.086</v>
      </c>
      <c r="D8" s="13">
        <v>3.652</v>
      </c>
      <c r="E8" s="110">
        <v>0</v>
      </c>
      <c r="F8" s="12">
        <v>153.93</v>
      </c>
    </row>
    <row r="9" spans="2:17" s="5" customFormat="1" ht="15">
      <c r="B9" s="23" t="s">
        <v>90</v>
      </c>
      <c r="C9" s="110">
        <v>0.076</v>
      </c>
      <c r="D9" s="13">
        <v>3.674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28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91</v>
      </c>
      <c r="C12" s="124">
        <v>0.45</v>
      </c>
      <c r="D12" s="68">
        <v>164.75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92</v>
      </c>
      <c r="C13" s="124">
        <v>0.74</v>
      </c>
      <c r="D13" s="12">
        <v>168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94</v>
      </c>
      <c r="C14" s="135">
        <v>0.45</v>
      </c>
      <c r="D14" s="12">
        <v>169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4" t="s">
        <v>74</v>
      </c>
      <c r="D16" s="144"/>
      <c r="E16" s="145" t="s">
        <v>6</v>
      </c>
      <c r="F16" s="146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84</v>
      </c>
      <c r="C17" s="123">
        <v>0</v>
      </c>
      <c r="D17" s="84" t="s">
        <v>72</v>
      </c>
      <c r="E17" s="126">
        <f aca="true" t="shared" si="0" ref="E17:F19">C17/$D$87</f>
        <v>0</v>
      </c>
      <c r="F17" s="68" t="e">
        <f t="shared" si="0"/>
        <v>#VALUE!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89</v>
      </c>
      <c r="C18" s="139">
        <v>80</v>
      </c>
      <c r="D18" s="84">
        <v>21390</v>
      </c>
      <c r="E18" s="135">
        <f t="shared" si="0"/>
        <v>0.7497656982193065</v>
      </c>
      <c r="F18" s="68">
        <f t="shared" si="0"/>
        <v>200.46860356138706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95</v>
      </c>
      <c r="C19" s="139">
        <v>150</v>
      </c>
      <c r="D19" s="84">
        <v>23250</v>
      </c>
      <c r="E19" s="135">
        <f t="shared" si="0"/>
        <v>1.4058106841611997</v>
      </c>
      <c r="F19" s="68">
        <f t="shared" si="0"/>
        <v>217.90065604498594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5" t="s">
        <v>5</v>
      </c>
      <c r="D21" s="146"/>
      <c r="E21" s="144" t="s">
        <v>6</v>
      </c>
      <c r="F21" s="14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78</v>
      </c>
      <c r="C22" s="110">
        <v>0.09</v>
      </c>
      <c r="D22" s="13">
        <v>5.086</v>
      </c>
      <c r="E22" s="110">
        <f aca="true" t="shared" si="1" ref="E22:F24">C22*36.7437</f>
        <v>3.3069329999999995</v>
      </c>
      <c r="F22" s="12">
        <f t="shared" si="1"/>
        <v>186.87845819999998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82</v>
      </c>
      <c r="C23" s="110">
        <v>0.072</v>
      </c>
      <c r="D23" s="13">
        <v>5.054</v>
      </c>
      <c r="E23" s="110">
        <f t="shared" si="1"/>
        <v>2.6455463999999997</v>
      </c>
      <c r="F23" s="12">
        <f t="shared" si="1"/>
        <v>185.7026598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90</v>
      </c>
      <c r="C24" s="110">
        <v>0.064</v>
      </c>
      <c r="D24" s="72">
        <v>5.066</v>
      </c>
      <c r="E24" s="110">
        <f t="shared" si="1"/>
        <v>2.3515968</v>
      </c>
      <c r="F24" s="12">
        <f t="shared" si="1"/>
        <v>186.1435842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4" t="s">
        <v>9</v>
      </c>
      <c r="D26" s="144"/>
      <c r="E26" s="145" t="s">
        <v>10</v>
      </c>
      <c r="F26" s="146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81</v>
      </c>
      <c r="C27" s="131">
        <v>0.42</v>
      </c>
      <c r="D27" s="68">
        <v>178</v>
      </c>
      <c r="E27" s="161">
        <f>C27*36.7437</f>
        <v>15.432353999999998</v>
      </c>
      <c r="F27" s="68">
        <f>D27/$D$86</f>
        <v>198.5499163413274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88</v>
      </c>
      <c r="C28" s="131">
        <v>0.43</v>
      </c>
      <c r="D28" s="12">
        <v>176.75</v>
      </c>
      <c r="E28" s="161">
        <f>C28*36.7437</f>
        <v>15.799790999999999</v>
      </c>
      <c r="F28" s="68">
        <f>D28/$D$86</f>
        <v>197.15560513106527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99</v>
      </c>
      <c r="C29" s="131">
        <v>0.28</v>
      </c>
      <c r="D29" s="12">
        <v>180</v>
      </c>
      <c r="E29" s="161">
        <f>C29*36.7437</f>
        <v>10.288236</v>
      </c>
      <c r="F29" s="68">
        <f>D29/$D$86</f>
        <v>200.7808142777468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4" t="s">
        <v>12</v>
      </c>
      <c r="D31" s="144"/>
      <c r="E31" s="144" t="s">
        <v>10</v>
      </c>
      <c r="F31" s="14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80</v>
      </c>
      <c r="C32" s="124">
        <v>2.92</v>
      </c>
      <c r="D32" s="12">
        <v>357</v>
      </c>
      <c r="E32" s="124">
        <f aca="true" t="shared" si="2" ref="E32:F34">C32/$D$86</f>
        <v>3.2571109871723367</v>
      </c>
      <c r="F32" s="68">
        <f t="shared" si="2"/>
        <v>398.2152816508645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86</v>
      </c>
      <c r="C33" s="124">
        <v>1.59</v>
      </c>
      <c r="D33" s="12">
        <v>357</v>
      </c>
      <c r="E33" s="124">
        <f t="shared" si="2"/>
        <v>1.7735638594534302</v>
      </c>
      <c r="F33" s="68">
        <f t="shared" si="2"/>
        <v>398.2152816508645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94</v>
      </c>
      <c r="C34" s="124">
        <v>1.64</v>
      </c>
      <c r="D34" s="12">
        <v>360.5</v>
      </c>
      <c r="E34" s="124">
        <f t="shared" si="2"/>
        <v>1.829336307863915</v>
      </c>
      <c r="F34" s="68">
        <f t="shared" si="2"/>
        <v>402.1193530395985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2" t="s">
        <v>5</v>
      </c>
      <c r="D36" s="143"/>
      <c r="E36" s="142" t="s">
        <v>6</v>
      </c>
      <c r="F36" s="14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78</v>
      </c>
      <c r="C37" s="131">
        <v>0.004</v>
      </c>
      <c r="D37" s="72" t="s">
        <v>72</v>
      </c>
      <c r="E37" s="131">
        <f aca="true" t="shared" si="3" ref="E37:F39">C37*58.0164</f>
        <v>0.23206559999999998</v>
      </c>
      <c r="F37" s="68" t="s">
        <v>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82</v>
      </c>
      <c r="C38" s="131">
        <v>0.004</v>
      </c>
      <c r="D38" s="72">
        <v>2.754</v>
      </c>
      <c r="E38" s="131">
        <f t="shared" si="3"/>
        <v>0.23206559999999998</v>
      </c>
      <c r="F38" s="68">
        <f t="shared" si="3"/>
        <v>159.7771656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90</v>
      </c>
      <c r="C39" s="131">
        <v>0.014</v>
      </c>
      <c r="D39" s="72">
        <v>2.75</v>
      </c>
      <c r="E39" s="131">
        <f t="shared" si="3"/>
        <v>0.8122296</v>
      </c>
      <c r="F39" s="68">
        <f t="shared" si="3"/>
        <v>159.5451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2" t="s">
        <v>5</v>
      </c>
      <c r="D41" s="143"/>
      <c r="E41" s="142" t="s">
        <v>6</v>
      </c>
      <c r="F41" s="14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78</v>
      </c>
      <c r="C42" s="110">
        <v>0.126</v>
      </c>
      <c r="D42" s="72">
        <v>8.536</v>
      </c>
      <c r="E42" s="110">
        <f>C42*36.7437</f>
        <v>4.629706199999999</v>
      </c>
      <c r="F42" s="68">
        <f aca="true" t="shared" si="4" ref="E42:F44">D42*36.7437</f>
        <v>313.64422319999994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82</v>
      </c>
      <c r="C43" s="110">
        <v>0.136</v>
      </c>
      <c r="D43" s="72">
        <v>8.574</v>
      </c>
      <c r="E43" s="110">
        <f t="shared" si="4"/>
        <v>4.9971432</v>
      </c>
      <c r="F43" s="68">
        <f t="shared" si="4"/>
        <v>315.04048379999995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90</v>
      </c>
      <c r="C44" s="110">
        <v>0.146</v>
      </c>
      <c r="D44" s="72">
        <v>8.642</v>
      </c>
      <c r="E44" s="110">
        <f t="shared" si="4"/>
        <v>5.364580199999999</v>
      </c>
      <c r="F44" s="68">
        <f t="shared" si="4"/>
        <v>317.53905539999994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4" t="s">
        <v>73</v>
      </c>
      <c r="D46" s="144"/>
      <c r="E46" s="145" t="s">
        <v>6</v>
      </c>
      <c r="F46" s="146"/>
      <c r="G46" s="22"/>
      <c r="H46" s="22"/>
      <c r="I46" s="22"/>
      <c r="K46" s="22"/>
      <c r="L46" s="22"/>
      <c r="M46" s="22"/>
    </row>
    <row r="47" spans="2:13" s="5" customFormat="1" ht="15">
      <c r="B47" s="23" t="s">
        <v>85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96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97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5"/>
    </row>
    <row r="52" spans="2:19" s="21" customFormat="1" ht="15">
      <c r="B52" s="23" t="s">
        <v>78</v>
      </c>
      <c r="C52" s="139">
        <v>2.7</v>
      </c>
      <c r="D52" s="73">
        <v>297.2</v>
      </c>
      <c r="E52" s="131">
        <f>C52*1.1023</f>
        <v>2.9762100000000005</v>
      </c>
      <c r="F52" s="73">
        <f aca="true" t="shared" si="5" ref="E52:F54">D52*1.1023</f>
        <v>327.60356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82</v>
      </c>
      <c r="C53" s="139">
        <v>1.2</v>
      </c>
      <c r="D53" s="73">
        <v>302.8</v>
      </c>
      <c r="E53" s="131">
        <f t="shared" si="5"/>
        <v>1.32276</v>
      </c>
      <c r="F53" s="73">
        <f t="shared" si="5"/>
        <v>333.77644000000004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90</v>
      </c>
      <c r="C54" s="137">
        <v>1.1</v>
      </c>
      <c r="D54" s="73">
        <v>305</v>
      </c>
      <c r="E54" s="110">
        <f>C54*1.1023</f>
        <v>1.21253</v>
      </c>
      <c r="F54" s="73">
        <f t="shared" si="5"/>
        <v>336.2015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2" t="s">
        <v>18</v>
      </c>
      <c r="D56" s="143"/>
      <c r="E56" s="142" t="s">
        <v>19</v>
      </c>
      <c r="F56" s="14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78</v>
      </c>
      <c r="C57" s="124">
        <v>1.15</v>
      </c>
      <c r="D57" s="68">
        <v>26.2</v>
      </c>
      <c r="E57" s="124">
        <f>C57/454*1000</f>
        <v>2.533039647577092</v>
      </c>
      <c r="F57" s="68">
        <f aca="true" t="shared" si="6" ref="E57:F59">D57/454*1000</f>
        <v>57.709251101321584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82</v>
      </c>
      <c r="C58" s="124">
        <v>1.15</v>
      </c>
      <c r="D58" s="68">
        <v>26.5</v>
      </c>
      <c r="E58" s="124">
        <f t="shared" si="6"/>
        <v>2.533039647577092</v>
      </c>
      <c r="F58" s="68">
        <f t="shared" si="6"/>
        <v>58.37004405286344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90</v>
      </c>
      <c r="C59" s="124">
        <v>1.14</v>
      </c>
      <c r="D59" s="68">
        <v>26.62</v>
      </c>
      <c r="E59" s="124">
        <f t="shared" si="6"/>
        <v>2.511013215859031</v>
      </c>
      <c r="F59" s="68">
        <f t="shared" si="6"/>
        <v>58.63436123348018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2" t="s">
        <v>21</v>
      </c>
      <c r="D61" s="143"/>
      <c r="E61" s="142" t="s">
        <v>6</v>
      </c>
      <c r="F61" s="14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78</v>
      </c>
      <c r="C62" s="131">
        <v>0.175</v>
      </c>
      <c r="D62" s="72" t="s">
        <v>72</v>
      </c>
      <c r="E62" s="131">
        <f aca="true" t="shared" si="7" ref="E62:F64">C62*22.026</f>
        <v>3.8545499999999997</v>
      </c>
      <c r="F62" s="68" t="s">
        <v>72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82</v>
      </c>
      <c r="C63" s="131">
        <v>0.175</v>
      </c>
      <c r="D63" s="72">
        <v>13.15</v>
      </c>
      <c r="E63" s="131">
        <f t="shared" si="7"/>
        <v>3.8545499999999997</v>
      </c>
      <c r="F63" s="68">
        <f t="shared" si="7"/>
        <v>289.6419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90</v>
      </c>
      <c r="C64" s="131">
        <v>0.135</v>
      </c>
      <c r="D64" s="72">
        <v>13.135</v>
      </c>
      <c r="E64" s="131">
        <f t="shared" si="7"/>
        <v>2.97351</v>
      </c>
      <c r="F64" s="68">
        <f t="shared" si="7"/>
        <v>289.31151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2" t="s">
        <v>77</v>
      </c>
      <c r="D66" s="143"/>
      <c r="E66" s="142" t="s">
        <v>23</v>
      </c>
      <c r="F66" s="14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93</v>
      </c>
      <c r="C67" s="110">
        <v>0.041</v>
      </c>
      <c r="D67" s="72">
        <v>1.16</v>
      </c>
      <c r="E67" s="110">
        <f>C67/3.785</f>
        <v>0.01083223249669749</v>
      </c>
      <c r="F67" s="68">
        <f>D67/3.785</f>
        <v>0.3064729194187582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79</v>
      </c>
      <c r="C68" s="110">
        <v>0.041</v>
      </c>
      <c r="D68" s="72">
        <v>1.194</v>
      </c>
      <c r="E68" s="110">
        <f>C68/3.785</f>
        <v>0.01083223249669749</v>
      </c>
      <c r="F68" s="68">
        <f>D68/3.785</f>
        <v>0.31545574636723905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83</v>
      </c>
      <c r="C69" s="110">
        <v>0.041</v>
      </c>
      <c r="D69" s="72" t="s">
        <v>72</v>
      </c>
      <c r="E69" s="110">
        <f>C69/3.785</f>
        <v>0.01083223249669749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2" t="s">
        <v>25</v>
      </c>
      <c r="D71" s="143"/>
      <c r="E71" s="142" t="s">
        <v>26</v>
      </c>
      <c r="F71" s="14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87</v>
      </c>
      <c r="C72" s="136">
        <v>0.035</v>
      </c>
      <c r="D72" s="119">
        <v>1.1175</v>
      </c>
      <c r="E72" s="136">
        <f>C72/454*100</f>
        <v>0.007709251101321586</v>
      </c>
      <c r="F72" s="74">
        <f>D72/454*1000</f>
        <v>2.461453744493392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93</v>
      </c>
      <c r="C73" s="136">
        <v>0.039</v>
      </c>
      <c r="D73" s="119">
        <v>1.06</v>
      </c>
      <c r="E73" s="136">
        <f>C73/454*100</f>
        <v>0.008590308370044054</v>
      </c>
      <c r="F73" s="74">
        <f>D73/454*1000</f>
        <v>2.334801762114538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79</v>
      </c>
      <c r="C74" s="136">
        <v>0.03975</v>
      </c>
      <c r="D74" s="119">
        <v>1.04325</v>
      </c>
      <c r="E74" s="136">
        <f>C74/454*100</f>
        <v>0.008755506607929515</v>
      </c>
      <c r="F74" s="74">
        <f>D74/454*1000</f>
        <v>2.2979074889867843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1" t="s">
        <v>25</v>
      </c>
      <c r="D76" s="141"/>
      <c r="E76" s="142" t="s">
        <v>28</v>
      </c>
      <c r="F76" s="14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79</v>
      </c>
      <c r="C77" s="128">
        <v>0.0064</v>
      </c>
      <c r="D77" s="120">
        <v>0.117</v>
      </c>
      <c r="E77" s="128">
        <f>C77/454*1000000</f>
        <v>14.096916299559473</v>
      </c>
      <c r="F77" s="68">
        <f>D77/454*1000000</f>
        <v>257.7092511013216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83</v>
      </c>
      <c r="C78" s="128">
        <v>0.0062</v>
      </c>
      <c r="D78" s="120" t="s">
        <v>72</v>
      </c>
      <c r="E78" s="128">
        <f>C78/454*1000000</f>
        <v>13.656387665198238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98</v>
      </c>
      <c r="C79" s="128">
        <v>0.0061</v>
      </c>
      <c r="D79" s="120" t="s">
        <v>72</v>
      </c>
      <c r="E79" s="128">
        <f>C79/454*1000000</f>
        <v>13.436123348017622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1.1154</v>
      </c>
      <c r="F85" s="130">
        <v>0.0094</v>
      </c>
      <c r="G85" s="130">
        <v>1.2519</v>
      </c>
      <c r="H85" s="130">
        <v>1.0541</v>
      </c>
      <c r="I85" s="130">
        <v>0.7233</v>
      </c>
      <c r="J85" s="130">
        <v>0.6301</v>
      </c>
      <c r="K85" s="130">
        <v>0.1287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0.8965</v>
      </c>
      <c r="E86" s="130" t="s">
        <v>72</v>
      </c>
      <c r="F86" s="130">
        <v>0.0084</v>
      </c>
      <c r="G86" s="130">
        <v>1.1224</v>
      </c>
      <c r="H86" s="130">
        <v>0.945</v>
      </c>
      <c r="I86" s="130">
        <v>0.6484</v>
      </c>
      <c r="J86" s="130">
        <v>0.5649</v>
      </c>
      <c r="K86" s="130">
        <v>0.1154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106.7</v>
      </c>
      <c r="E87" s="130">
        <v>119.0132</v>
      </c>
      <c r="F87" s="130" t="s">
        <v>72</v>
      </c>
      <c r="G87" s="130">
        <v>133.5777</v>
      </c>
      <c r="H87" s="130">
        <v>112.4697</v>
      </c>
      <c r="I87" s="130">
        <v>77.1734</v>
      </c>
      <c r="J87" s="130">
        <v>67.2317</v>
      </c>
      <c r="K87" s="130">
        <v>13.7351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0.7988</v>
      </c>
      <c r="E88" s="130">
        <v>0.891</v>
      </c>
      <c r="F88" s="130">
        <v>0.0075</v>
      </c>
      <c r="G88" s="130" t="s">
        <v>72</v>
      </c>
      <c r="H88" s="130">
        <v>0.842</v>
      </c>
      <c r="I88" s="130">
        <v>0.5777</v>
      </c>
      <c r="J88" s="130">
        <v>0.5033</v>
      </c>
      <c r="K88" s="130">
        <v>0.1028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0.9487</v>
      </c>
      <c r="E89" s="130">
        <v>1.0582</v>
      </c>
      <c r="F89" s="130">
        <v>0.0089</v>
      </c>
      <c r="G89" s="130">
        <v>1.1877</v>
      </c>
      <c r="H89" s="130" t="s">
        <v>72</v>
      </c>
      <c r="I89" s="130">
        <v>0.6862</v>
      </c>
      <c r="J89" s="130">
        <v>0.5978</v>
      </c>
      <c r="K89" s="130">
        <v>0.1221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1.3826</v>
      </c>
      <c r="E90" s="130">
        <v>1.5422</v>
      </c>
      <c r="F90" s="130">
        <v>0.013</v>
      </c>
      <c r="G90" s="130">
        <v>1.7309</v>
      </c>
      <c r="H90" s="130">
        <v>1.4574</v>
      </c>
      <c r="I90" s="130" t="s">
        <v>72</v>
      </c>
      <c r="J90" s="130">
        <v>0.8712</v>
      </c>
      <c r="K90" s="130">
        <v>0.178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1.587</v>
      </c>
      <c r="E91" s="130">
        <v>1.7702</v>
      </c>
      <c r="F91" s="130">
        <v>0.0149</v>
      </c>
      <c r="G91" s="130">
        <v>1.9868</v>
      </c>
      <c r="H91" s="130">
        <v>1.6729</v>
      </c>
      <c r="I91" s="130">
        <v>1.1479</v>
      </c>
      <c r="J91" s="130" t="s">
        <v>72</v>
      </c>
      <c r="K91" s="130">
        <v>0.2043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7.7684</v>
      </c>
      <c r="E92" s="130">
        <v>8.6649</v>
      </c>
      <c r="F92" s="130">
        <v>0.0728</v>
      </c>
      <c r="G92" s="130">
        <v>9.7253</v>
      </c>
      <c r="H92" s="130">
        <v>8.1885</v>
      </c>
      <c r="I92" s="130">
        <v>5.6187</v>
      </c>
      <c r="J92" s="130">
        <v>4.8949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0.8965393580778197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9" t="s">
        <v>54</v>
      </c>
      <c r="C114" s="159"/>
      <c r="D114" s="159"/>
      <c r="E114" s="159"/>
      <c r="F114" s="159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0" t="s">
        <v>55</v>
      </c>
      <c r="C115" s="140"/>
      <c r="D115" s="140"/>
      <c r="E115" s="140"/>
      <c r="F115" s="140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0" t="s">
        <v>56</v>
      </c>
      <c r="C116" s="140"/>
      <c r="D116" s="140"/>
      <c r="E116" s="140"/>
      <c r="F116" s="140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0" t="s">
        <v>57</v>
      </c>
      <c r="C117" s="140"/>
      <c r="D117" s="140"/>
      <c r="E117" s="140"/>
      <c r="F117" s="140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0" t="s">
        <v>58</v>
      </c>
      <c r="C118" s="140"/>
      <c r="D118" s="140"/>
      <c r="E118" s="140"/>
      <c r="F118" s="140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0" t="s">
        <v>59</v>
      </c>
      <c r="C119" s="140"/>
      <c r="D119" s="140"/>
      <c r="E119" s="140"/>
      <c r="F119" s="140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0" t="s">
        <v>60</v>
      </c>
      <c r="C120" s="140"/>
      <c r="D120" s="140"/>
      <c r="E120" s="140"/>
      <c r="F120" s="140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0" t="s">
        <v>61</v>
      </c>
      <c r="C121" s="160"/>
      <c r="D121" s="160"/>
      <c r="E121" s="160"/>
      <c r="F121" s="160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6"/>
      <c r="D123" s="158"/>
      <c r="E123" s="158"/>
      <c r="F123" s="157"/>
      <c r="G123" s="113"/>
      <c r="H123" s="113"/>
    </row>
    <row r="124" spans="2:8" ht="30.75" customHeight="1">
      <c r="B124" s="31" t="s">
        <v>63</v>
      </c>
      <c r="C124" s="156" t="s">
        <v>64</v>
      </c>
      <c r="D124" s="157"/>
      <c r="E124" s="156" t="s">
        <v>65</v>
      </c>
      <c r="F124" s="157"/>
      <c r="G124" s="113"/>
      <c r="H124" s="113"/>
    </row>
    <row r="125" spans="2:8" ht="30.75" customHeight="1">
      <c r="B125" s="31" t="s">
        <v>66</v>
      </c>
      <c r="C125" s="156" t="s">
        <v>67</v>
      </c>
      <c r="D125" s="157"/>
      <c r="E125" s="156" t="s">
        <v>68</v>
      </c>
      <c r="F125" s="157"/>
      <c r="G125" s="113"/>
      <c r="H125" s="113"/>
    </row>
    <row r="126" spans="2:8" ht="15" customHeight="1">
      <c r="B126" s="150" t="s">
        <v>69</v>
      </c>
      <c r="C126" s="152" t="s">
        <v>70</v>
      </c>
      <c r="D126" s="153"/>
      <c r="E126" s="152" t="s">
        <v>71</v>
      </c>
      <c r="F126" s="153"/>
      <c r="G126" s="113"/>
      <c r="H126" s="113"/>
    </row>
    <row r="127" spans="2:8" ht="15" customHeight="1">
      <c r="B127" s="151"/>
      <c r="C127" s="154"/>
      <c r="D127" s="155"/>
      <c r="E127" s="154"/>
      <c r="F127" s="155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2020-03-13T11:48:20Z</dcterms:modified>
  <cp:category/>
  <cp:version/>
  <cp:contentType/>
  <cp:contentStatus/>
</cp:coreProperties>
</file>