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<sst xmlns="http://schemas.openxmlformats.org/spreadsheetml/2006/main" count="145" uniqueCount="106">
  <si>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</si>
  <si>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</si>
  <si>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</si>
  <si>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</si>
  <si>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</si>
  <si>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</si>
  <si>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</si>
  <si>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</si>
  <si>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</si>
  <si>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</si>
  <si>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</si>
  <si>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</si>
  <si>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</si>
  <si>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</si>
  <si>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</si>
  <si>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</si>
  <si>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</si>
  <si>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</si>
  <si>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</si>
  <si>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</si>
  <si>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</si>
  <si>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</si>
  <si>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</si>
  <si>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</si>
  <si>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</si>
  <si>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</si>
  <si>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</si>
  <si>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</si>
  <si>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</si>
  <si>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</si>
  <si>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</si>
  <si>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</si>
  <si>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</si>
  <si>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</si>
  <si>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</si>
  <si>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</si>
  <si>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</si>
  <si>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</si>
  <si>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</si>
  <si>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</si>
  <si>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</si>
  <si>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</si>
  <si>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</si>
  <si>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</si>
  <si>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</si>
  <si>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</si>
  <si>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</si>
  <si>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</si>
  <si>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</si>
  <si>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</si>
  <si>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</si>
  <si>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</si>
  <si>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</si>
  <si>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</si>
  <si>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</si>
  <si>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</si>
  <si>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</si>
  <si>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</si>
  <si>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</si>
  <si>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</si>
  <si>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</si>
  <si>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</si>
  <si>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</si>
  <si>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</si>
  <si>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</si>
  <si>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</si>
  <si>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</si>
  <si>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</si>
  <si>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</si>
  <si>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</si>
  <si>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</si>
  <si>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</si>
  <si>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</si>
  <si>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</si>
  <si>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</si>
  <si>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</si>
  <si>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</si>
  <si>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</si>
  <si>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</si>
  <si>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</si>
  <si>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</si>
  <si>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</si>
  <si>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</si>
  <si>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</si>
  <si>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</si>
  <si>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</si>
  <si>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</si>
  <si>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</si>
  <si>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</si>
  <si>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</si>
  <si>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</si>
  <si>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</si>
  <si>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</si>
  <si>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</si>
  <si>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</si>
  <si>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</si>
  <si>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</si>
  <si>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</si>
  <si>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</si>
  <si>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</si>
  <si>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</si>
  <si>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</si>
  <si>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</si>
  <si>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</si>
  <si>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</si>
  <si>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12 Січня 2015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</si>
</sst>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sz val="14"/>
      <name val="Arial Cyr"/>
      <family val="0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43">
      <selection activeCell="P68" sqref="P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7" t="s">
        <v>105</v>
      </c>
      <c r="D4" s="128"/>
      <c r="E4" s="128"/>
      <c r="F4" s="129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0" t="s">
        <v>5</v>
      </c>
      <c r="D6" s="131"/>
      <c r="E6" s="132" t="s">
        <v>6</v>
      </c>
      <c r="F6" s="132"/>
      <c r="G6" s="29"/>
      <c r="I6"/>
    </row>
    <row r="7" spans="2:8" s="6" customFormat="1" ht="15">
      <c r="B7" s="89" t="s">
        <v>84</v>
      </c>
      <c r="C7" s="124">
        <v>0.016</v>
      </c>
      <c r="D7" s="7">
        <v>4.002</v>
      </c>
      <c r="E7" s="124">
        <f aca="true" t="shared" si="0" ref="E7:F9">C7*39.3683</f>
        <v>0.6298928</v>
      </c>
      <c r="F7" s="13">
        <f t="shared" si="0"/>
        <v>157.55193659999998</v>
      </c>
      <c r="G7" s="31"/>
      <c r="H7" s="31"/>
    </row>
    <row r="8" spans="2:8" s="6" customFormat="1" ht="15">
      <c r="B8" s="89" t="s">
        <v>88</v>
      </c>
      <c r="C8" s="124">
        <v>0.016</v>
      </c>
      <c r="D8" s="118">
        <v>4.1</v>
      </c>
      <c r="E8" s="124">
        <f t="shared" si="0"/>
        <v>0.6298928</v>
      </c>
      <c r="F8" s="13">
        <f t="shared" si="0"/>
        <v>161.41002999999998</v>
      </c>
      <c r="G8" s="29"/>
      <c r="H8" s="29"/>
    </row>
    <row r="9" spans="2:17" s="6" customFormat="1" ht="15">
      <c r="B9" s="89" t="s">
        <v>100</v>
      </c>
      <c r="C9" s="124">
        <v>0.022</v>
      </c>
      <c r="D9" s="7">
        <v>4.166</v>
      </c>
      <c r="E9" s="124">
        <f t="shared" si="0"/>
        <v>0.8661026</v>
      </c>
      <c r="F9" s="13">
        <f t="shared" si="0"/>
        <v>164.0083378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2" t="s">
        <v>7</v>
      </c>
      <c r="D11" s="132"/>
      <c r="E11" s="130" t="s">
        <v>6</v>
      </c>
      <c r="F11" s="131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82</v>
      </c>
      <c r="C12" s="80">
        <v>0.31</v>
      </c>
      <c r="D12" s="88">
        <v>162.25</v>
      </c>
      <c r="E12" s="80">
        <f>C12/D77</f>
        <v>0.367211561241412</v>
      </c>
      <c r="F12" s="117">
        <f>D12/D77</f>
        <v>192.1937929400616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96</v>
      </c>
      <c r="C13" s="80">
        <v>0.45</v>
      </c>
      <c r="D13" s="88">
        <v>166.5</v>
      </c>
      <c r="E13" s="80">
        <f>C13/D77</f>
        <v>0.5330490405117271</v>
      </c>
      <c r="F13" s="117">
        <f>D13/D77</f>
        <v>197.22814498933903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125" t="s">
        <v>92</v>
      </c>
      <c r="C14" s="80">
        <v>0.29</v>
      </c>
      <c r="D14" s="88">
        <v>171</v>
      </c>
      <c r="E14" s="80">
        <f>C14/D77</f>
        <v>0.34352049277422414</v>
      </c>
      <c r="F14" s="117">
        <f>D14/D77</f>
        <v>202.5586353944563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0" t="s">
        <v>5</v>
      </c>
      <c r="D16" s="131"/>
      <c r="E16" s="132" t="s">
        <v>6</v>
      </c>
      <c r="F16" s="132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92">
        <v>0.082</v>
      </c>
      <c r="D17" s="7">
        <v>5.554</v>
      </c>
      <c r="E17" s="92">
        <f aca="true" t="shared" si="1" ref="E17:F19">C17*36.7437</f>
        <v>3.0129834</v>
      </c>
      <c r="F17" s="13">
        <f t="shared" si="1"/>
        <v>204.0745098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92">
        <v>0.076</v>
      </c>
      <c r="D18" s="7">
        <v>5.6</v>
      </c>
      <c r="E18" s="92">
        <f t="shared" si="1"/>
        <v>2.7925211999999995</v>
      </c>
      <c r="F18" s="13">
        <f t="shared" si="1"/>
        <v>205.76471999999998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100</v>
      </c>
      <c r="C19" s="92">
        <v>0.076</v>
      </c>
      <c r="D19" s="7">
        <v>5.646</v>
      </c>
      <c r="E19" s="92">
        <f t="shared" si="1"/>
        <v>2.7925211999999995</v>
      </c>
      <c r="F19" s="13">
        <f t="shared" si="1"/>
        <v>207.45493019999998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2" t="s">
        <v>9</v>
      </c>
      <c r="D21" s="132"/>
      <c r="E21" s="130" t="s">
        <v>10</v>
      </c>
      <c r="F21" s="131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94</v>
      </c>
      <c r="C22" s="80">
        <v>1.28</v>
      </c>
      <c r="D22" s="117">
        <v>192.25</v>
      </c>
      <c r="E22" s="80">
        <f>C22/D77</f>
        <v>1.5162283819000237</v>
      </c>
      <c r="F22" s="117">
        <f>D22/D77</f>
        <v>227.73039564084343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0.64</v>
      </c>
      <c r="D23" s="88">
        <v>194</v>
      </c>
      <c r="E23" s="80">
        <f>C23/D77</f>
        <v>0.7581141909500119</v>
      </c>
      <c r="F23" s="117">
        <f>D23/D77</f>
        <v>229.80336413172236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95</v>
      </c>
      <c r="C24" s="80">
        <v>0.89</v>
      </c>
      <c r="D24" s="88">
        <v>194.5</v>
      </c>
      <c r="E24" s="80">
        <f>C24/D77</f>
        <v>1.0542525467898602</v>
      </c>
      <c r="F24" s="117">
        <f>D24/D77</f>
        <v>230.39564084340205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2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2" t="s">
        <v>12</v>
      </c>
      <c r="D26" s="132"/>
      <c r="E26" s="132" t="s">
        <v>10</v>
      </c>
      <c r="F26" s="132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87</v>
      </c>
      <c r="C27" s="80">
        <v>1.52</v>
      </c>
      <c r="D27" s="88">
        <v>355.75</v>
      </c>
      <c r="E27" s="80">
        <f>C27/D77</f>
        <v>1.8005212035062783</v>
      </c>
      <c r="F27" s="117">
        <f>D27/D77</f>
        <v>421.40488036010424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125" t="s">
        <v>101</v>
      </c>
      <c r="C28" s="80">
        <v>1.25</v>
      </c>
      <c r="D28" s="88">
        <v>355</v>
      </c>
      <c r="E28" s="80">
        <f>C28/$D$77</f>
        <v>1.480691779199242</v>
      </c>
      <c r="F28" s="117">
        <f>D28/$D$77</f>
        <v>420.5164652925847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92</v>
      </c>
      <c r="C29" s="80">
        <v>1.33</v>
      </c>
      <c r="D29" s="113">
        <v>351.75</v>
      </c>
      <c r="E29" s="80">
        <f>C29/$D$77</f>
        <v>1.5754560530679935</v>
      </c>
      <c r="F29" s="117">
        <f>D29/$D$77</f>
        <v>416.6666666666667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3" t="s">
        <v>5</v>
      </c>
      <c r="D31" s="134"/>
      <c r="E31" s="133" t="s">
        <v>6</v>
      </c>
      <c r="F31" s="134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92">
        <v>0.05</v>
      </c>
      <c r="D32" s="7">
        <v>2.982</v>
      </c>
      <c r="E32" s="92">
        <f aca="true" t="shared" si="2" ref="E32:F34">C32*58.0164</f>
        <v>2.90082</v>
      </c>
      <c r="F32" s="13">
        <f t="shared" si="2"/>
        <v>173.0049048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88</v>
      </c>
      <c r="C33" s="92">
        <v>0.04</v>
      </c>
      <c r="D33" s="7">
        <v>3.002</v>
      </c>
      <c r="E33" s="92">
        <f t="shared" si="2"/>
        <v>2.320656</v>
      </c>
      <c r="F33" s="13">
        <f t="shared" si="2"/>
        <v>174.16523279999998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100</v>
      </c>
      <c r="C34" s="92">
        <v>0.03</v>
      </c>
      <c r="D34" s="7">
        <v>3.052</v>
      </c>
      <c r="E34" s="92">
        <f t="shared" si="2"/>
        <v>1.740492</v>
      </c>
      <c r="F34" s="13">
        <f t="shared" si="2"/>
        <v>177.0660528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3" t="s">
        <v>5</v>
      </c>
      <c r="D36" s="134"/>
      <c r="E36" s="133" t="s">
        <v>6</v>
      </c>
      <c r="F36" s="134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92">
        <v>0.38</v>
      </c>
      <c r="D37" s="14">
        <v>10.134</v>
      </c>
      <c r="E37" s="92">
        <f aca="true" t="shared" si="3" ref="E37:F39">C37*36.7437</f>
        <v>13.962606</v>
      </c>
      <c r="F37" s="13">
        <f t="shared" si="3"/>
        <v>372.36065579999996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92">
        <v>0.362</v>
      </c>
      <c r="D38" s="72">
        <v>10.16</v>
      </c>
      <c r="E38" s="92">
        <f t="shared" si="3"/>
        <v>13.301219399999999</v>
      </c>
      <c r="F38" s="13">
        <f t="shared" si="3"/>
        <v>373.315992</v>
      </c>
      <c r="G38" s="31"/>
      <c r="H38" s="29"/>
      <c r="K38" s="28"/>
      <c r="L38" s="28"/>
      <c r="M38" s="28"/>
    </row>
    <row r="39" spans="2:13" s="6" customFormat="1" ht="15">
      <c r="B39" s="89" t="s">
        <v>97</v>
      </c>
      <c r="C39" s="92">
        <v>0.356</v>
      </c>
      <c r="D39" s="14">
        <v>10.216</v>
      </c>
      <c r="E39" s="92">
        <f t="shared" si="3"/>
        <v>13.080757199999999</v>
      </c>
      <c r="F39" s="13">
        <f t="shared" si="3"/>
        <v>375.37363919999996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3" t="s">
        <v>16</v>
      </c>
      <c r="D41" s="134"/>
      <c r="E41" s="133" t="s">
        <v>6</v>
      </c>
      <c r="F41" s="134"/>
      <c r="G41" s="35"/>
      <c r="H41" s="35"/>
      <c r="I41" s="27"/>
      <c r="J41" s="6"/>
    </row>
    <row r="42" spans="2:13" s="27" customFormat="1" ht="15.75" thickBot="1">
      <c r="B42" s="89" t="s">
        <v>89</v>
      </c>
      <c r="C42" s="119">
        <v>7.3</v>
      </c>
      <c r="D42" s="122">
        <v>356.5</v>
      </c>
      <c r="E42" s="80">
        <f aca="true" t="shared" si="4" ref="E42:F44">C42*1.1023</f>
        <v>8.04679</v>
      </c>
      <c r="F42" s="123">
        <f t="shared" si="4"/>
        <v>392.96995000000004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19">
        <v>7.9</v>
      </c>
      <c r="D43" s="123">
        <v>341.2</v>
      </c>
      <c r="E43" s="80">
        <f t="shared" si="4"/>
        <v>8.70817</v>
      </c>
      <c r="F43" s="123">
        <f t="shared" si="4"/>
        <v>376.10476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97</v>
      </c>
      <c r="C44" s="119">
        <v>8.7</v>
      </c>
      <c r="D44" s="123">
        <v>335.4</v>
      </c>
      <c r="E44" s="80">
        <f t="shared" si="4"/>
        <v>9.59001</v>
      </c>
      <c r="F44" s="123">
        <f t="shared" si="4"/>
        <v>369.71142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3" t="s">
        <v>18</v>
      </c>
      <c r="D46" s="134"/>
      <c r="E46" s="133" t="s">
        <v>19</v>
      </c>
      <c r="F46" s="134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89</v>
      </c>
      <c r="C47" s="80">
        <v>1.09</v>
      </c>
      <c r="D47" s="13">
        <v>32.45</v>
      </c>
      <c r="E47" s="80">
        <f aca="true" t="shared" si="5" ref="E47:F49">C47/454*1000</f>
        <v>2.4008810572687227</v>
      </c>
      <c r="F47" s="13">
        <f t="shared" si="5"/>
        <v>71.47577092511014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80">
        <v>1.08</v>
      </c>
      <c r="D48" s="88">
        <v>32.6</v>
      </c>
      <c r="E48" s="80">
        <f t="shared" si="5"/>
        <v>2.378854625550661</v>
      </c>
      <c r="F48" s="13">
        <f t="shared" si="5"/>
        <v>71.80616740088105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97</v>
      </c>
      <c r="C49" s="80">
        <v>1.08</v>
      </c>
      <c r="D49" s="88">
        <v>32.75</v>
      </c>
      <c r="E49" s="80">
        <f t="shared" si="5"/>
        <v>2.378854625550661</v>
      </c>
      <c r="F49" s="13">
        <f t="shared" si="5"/>
        <v>72.13656387665199</v>
      </c>
      <c r="G49" s="29"/>
      <c r="H49" s="29"/>
      <c r="I49" s="6"/>
      <c r="J49" s="8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33" t="s">
        <v>21</v>
      </c>
      <c r="D51" s="134"/>
      <c r="E51" s="133" t="s">
        <v>6</v>
      </c>
      <c r="F51" s="134"/>
      <c r="G51" s="29"/>
      <c r="H51" s="29"/>
      <c r="I51" s="6"/>
      <c r="J51" s="10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89</v>
      </c>
      <c r="C52" s="119">
        <v>0.08</v>
      </c>
      <c r="D52" s="14">
        <v>11.245</v>
      </c>
      <c r="E52" s="119">
        <f aca="true" t="shared" si="6" ref="E52:F54">C52*22.0462</f>
        <v>1.763696</v>
      </c>
      <c r="F52" s="13">
        <f t="shared" si="6"/>
        <v>247.90951899999996</v>
      </c>
      <c r="G52" s="31"/>
      <c r="H52" s="29"/>
      <c r="I52" s="101"/>
      <c r="J52" s="82"/>
      <c r="K52" s="10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93</v>
      </c>
      <c r="C53" s="119">
        <v>0.085</v>
      </c>
      <c r="D53" s="14">
        <v>11.46</v>
      </c>
      <c r="E53" s="119">
        <f t="shared" si="6"/>
        <v>1.8739270000000001</v>
      </c>
      <c r="F53" s="13">
        <f t="shared" si="6"/>
        <v>252.649452</v>
      </c>
      <c r="G53" s="29"/>
      <c r="H53" s="29"/>
      <c r="I53" s="102"/>
      <c r="J53" s="82"/>
      <c r="K53" s="82"/>
      <c r="L53" s="10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19">
        <v>0.065</v>
      </c>
      <c r="D54" s="14">
        <v>11.7</v>
      </c>
      <c r="E54" s="119">
        <f t="shared" si="6"/>
        <v>1.433003</v>
      </c>
      <c r="F54" s="13">
        <f t="shared" si="6"/>
        <v>257.94054</v>
      </c>
      <c r="G54" s="29"/>
      <c r="H54" s="29"/>
      <c r="I54" s="102"/>
      <c r="J54" s="82"/>
      <c r="K54" s="82"/>
      <c r="L54" s="82"/>
      <c r="M54" s="10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10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3" t="s">
        <v>23</v>
      </c>
      <c r="D56" s="134"/>
      <c r="E56" s="133" t="s">
        <v>24</v>
      </c>
      <c r="F56" s="134"/>
      <c r="H56" s="29"/>
      <c r="I56" s="101"/>
      <c r="J56" s="82"/>
      <c r="K56" s="82"/>
      <c r="L56" s="82"/>
      <c r="M56" s="82"/>
      <c r="N56" s="82"/>
      <c r="O56" s="10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30" t="s">
        <v>98</v>
      </c>
      <c r="C57" s="119">
        <v>0.02</v>
      </c>
      <c r="D57" s="51">
        <v>1.456</v>
      </c>
      <c r="E57" s="119">
        <f aca="true" t="shared" si="7" ref="E57:F59">C57/3.785</f>
        <v>0.005284015852047556</v>
      </c>
      <c r="F57" s="13">
        <f t="shared" si="7"/>
        <v>0.3846763540290621</v>
      </c>
      <c r="G57" s="31"/>
      <c r="H57" s="29"/>
      <c r="I57" s="101"/>
      <c r="J57" s="82"/>
      <c r="K57" s="82"/>
      <c r="L57" s="82"/>
      <c r="M57" s="82"/>
      <c r="N57" s="82"/>
      <c r="O57" s="82"/>
      <c r="P57" s="101"/>
      <c r="Q57" s="82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30" t="s">
        <v>85</v>
      </c>
      <c r="C58" s="119">
        <v>0.017</v>
      </c>
      <c r="D58" s="72">
        <v>1.471</v>
      </c>
      <c r="E58" s="119">
        <f t="shared" si="7"/>
        <v>0.004491413474240423</v>
      </c>
      <c r="F58" s="13">
        <f t="shared" si="7"/>
        <v>0.3886393659180978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10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30" t="s">
        <v>102</v>
      </c>
      <c r="C59" s="119">
        <v>0.017</v>
      </c>
      <c r="D59" s="72">
        <v>1.487</v>
      </c>
      <c r="E59" s="119">
        <f t="shared" si="7"/>
        <v>0.004491413474240423</v>
      </c>
      <c r="F59" s="13">
        <f t="shared" si="7"/>
        <v>0.39286657859973584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3" t="s">
        <v>26</v>
      </c>
      <c r="D61" s="134"/>
      <c r="E61" s="133" t="s">
        <v>27</v>
      </c>
      <c r="F61" s="134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126" t="s">
        <v>103</v>
      </c>
      <c r="C62" s="119">
        <v>1</v>
      </c>
      <c r="D62" s="87">
        <v>1.095</v>
      </c>
      <c r="E62" s="119">
        <f>C62/454*100</f>
        <v>0.22026431718061676</v>
      </c>
      <c r="F62" s="53">
        <f>D62/454*1000</f>
        <v>2.4118942731277535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126" t="s">
        <v>99</v>
      </c>
      <c r="C63" s="119">
        <v>1.5</v>
      </c>
      <c r="D63" s="87">
        <v>1.065</v>
      </c>
      <c r="E63" s="119">
        <f>C63/454*100</f>
        <v>0.3303964757709251</v>
      </c>
      <c r="F63" s="53">
        <f>D63/454*1000</f>
        <v>2.345814977973568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126" t="s">
        <v>104</v>
      </c>
      <c r="C64" s="119">
        <v>2</v>
      </c>
      <c r="D64" s="87">
        <v>1.06</v>
      </c>
      <c r="E64" s="119">
        <f>C64/454*100</f>
        <v>0.4405286343612335</v>
      </c>
      <c r="F64" s="53">
        <f>D64/454*1000</f>
        <v>2.334801762114538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4" t="s">
        <v>26</v>
      </c>
      <c r="D66" s="144"/>
      <c r="E66" s="133" t="s">
        <v>29</v>
      </c>
      <c r="F66" s="134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92">
        <v>0.0015</v>
      </c>
      <c r="D69" s="118">
        <v>0.1476</v>
      </c>
      <c r="E69" s="119">
        <f>C69/454*1000000</f>
        <v>3.303964757709251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91</v>
      </c>
      <c r="C70" s="92">
        <v>0.0016</v>
      </c>
      <c r="D70" s="118">
        <v>0.1504</v>
      </c>
      <c r="E70" s="119">
        <f>C70/454*1000000</f>
        <v>3.524229074889868</v>
      </c>
      <c r="F70" s="88">
        <f>D70/454*1000000</f>
        <v>331.27753303964755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1.1847</v>
      </c>
      <c r="F76" s="104">
        <v>0.0084</v>
      </c>
      <c r="G76" s="104">
        <v>1.5148</v>
      </c>
      <c r="H76" s="104">
        <v>0.9863</v>
      </c>
      <c r="I76" s="104">
        <v>0.8352</v>
      </c>
      <c r="J76" s="104">
        <v>0.8172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0.8442</v>
      </c>
      <c r="E77" s="105" t="s">
        <v>81</v>
      </c>
      <c r="F77" s="105">
        <v>0.0071</v>
      </c>
      <c r="G77" s="105">
        <v>1.2785</v>
      </c>
      <c r="H77" s="105">
        <v>0.8327</v>
      </c>
      <c r="I77" s="105">
        <v>0.7049</v>
      </c>
      <c r="J77" s="105">
        <v>0.6898</v>
      </c>
      <c r="K77" s="105">
        <v>0.1089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118.35</v>
      </c>
      <c r="E78" s="104">
        <v>140.22</v>
      </c>
      <c r="F78" s="104" t="s">
        <v>81</v>
      </c>
      <c r="G78" s="104">
        <v>179.269</v>
      </c>
      <c r="H78" s="104">
        <v>116.755</v>
      </c>
      <c r="I78" s="104">
        <v>98.816</v>
      </c>
      <c r="J78" s="104">
        <v>96.713</v>
      </c>
      <c r="K78" s="104">
        <v>15.2642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0.6602</v>
      </c>
      <c r="E79" s="105">
        <v>0.7821</v>
      </c>
      <c r="F79" s="105">
        <v>0.0056</v>
      </c>
      <c r="G79" s="105" t="s">
        <v>81</v>
      </c>
      <c r="H79" s="105">
        <v>0.6513</v>
      </c>
      <c r="I79" s="105">
        <v>0.5512</v>
      </c>
      <c r="J79" s="105">
        <v>0.5395</v>
      </c>
      <c r="K79" s="105">
        <v>0.0851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1.0137</v>
      </c>
      <c r="E80" s="104">
        <v>1.201</v>
      </c>
      <c r="F80" s="104">
        <v>0.0086</v>
      </c>
      <c r="G80" s="104">
        <v>1.5353</v>
      </c>
      <c r="H80" s="104" t="s">
        <v>81</v>
      </c>
      <c r="I80" s="104">
        <v>0.8465</v>
      </c>
      <c r="J80" s="104">
        <v>0.8284</v>
      </c>
      <c r="K80" s="104">
        <v>0.1307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1.1974</v>
      </c>
      <c r="E81" s="105">
        <v>1.4187</v>
      </c>
      <c r="F81" s="105">
        <v>0.0101</v>
      </c>
      <c r="G81" s="105">
        <v>1.814</v>
      </c>
      <c r="H81" s="105">
        <v>1.1813</v>
      </c>
      <c r="I81" s="105" t="s">
        <v>81</v>
      </c>
      <c r="J81" s="105">
        <v>0.9788</v>
      </c>
      <c r="K81" s="105">
        <v>0.1544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1.2239</v>
      </c>
      <c r="E82" s="104">
        <v>1.4496</v>
      </c>
      <c r="F82" s="104">
        <v>0.0103</v>
      </c>
      <c r="G82" s="104">
        <v>1.8536</v>
      </c>
      <c r="H82" s="104">
        <v>1.2071</v>
      </c>
      <c r="I82" s="104">
        <v>1.0218</v>
      </c>
      <c r="J82" s="104" t="s">
        <v>81</v>
      </c>
      <c r="K82" s="104">
        <v>0.1578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7.7534</v>
      </c>
      <c r="E83" s="105">
        <v>9.1856</v>
      </c>
      <c r="F83" s="105">
        <v>0.0655</v>
      </c>
      <c r="G83" s="105">
        <v>11.7441</v>
      </c>
      <c r="H83" s="105">
        <v>7.6489</v>
      </c>
      <c r="I83" s="105">
        <v>6.4749</v>
      </c>
      <c r="J83" s="105">
        <v>6.3362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1" t="s">
        <v>63</v>
      </c>
      <c r="C103" s="136"/>
      <c r="D103" s="136"/>
      <c r="E103" s="136"/>
      <c r="F103" s="136"/>
    </row>
    <row r="104" spans="2:6" ht="15">
      <c r="B104" s="135" t="s">
        <v>64</v>
      </c>
      <c r="C104" s="136"/>
      <c r="D104" s="136"/>
      <c r="E104" s="136"/>
      <c r="F104" s="136"/>
    </row>
    <row r="105" spans="2:6" ht="78" customHeight="1">
      <c r="B105" s="135" t="s">
        <v>65</v>
      </c>
      <c r="C105" s="136"/>
      <c r="D105" s="136"/>
      <c r="E105" s="136"/>
      <c r="F105" s="136"/>
    </row>
    <row r="106" spans="2:6" ht="15">
      <c r="B106" s="135" t="s">
        <v>66</v>
      </c>
      <c r="C106" s="136"/>
      <c r="D106" s="136"/>
      <c r="E106" s="136"/>
      <c r="F106" s="136"/>
    </row>
    <row r="107" spans="2:6" ht="15">
      <c r="B107" s="135" t="s">
        <v>67</v>
      </c>
      <c r="C107" s="136"/>
      <c r="D107" s="136"/>
      <c r="E107" s="136"/>
      <c r="F107" s="136"/>
    </row>
    <row r="108" spans="2:6" ht="15">
      <c r="B108" s="135" t="s">
        <v>68</v>
      </c>
      <c r="C108" s="136"/>
      <c r="D108" s="136"/>
      <c r="E108" s="136"/>
      <c r="F108" s="136"/>
    </row>
    <row r="109" spans="2:6" ht="15">
      <c r="B109" s="135" t="s">
        <v>69</v>
      </c>
      <c r="C109" s="136"/>
      <c r="D109" s="136"/>
      <c r="E109" s="136"/>
      <c r="F109" s="136"/>
    </row>
    <row r="110" spans="2:6" ht="15">
      <c r="B110" s="137" t="s">
        <v>70</v>
      </c>
      <c r="C110" s="136"/>
      <c r="D110" s="136"/>
      <c r="E110" s="136"/>
      <c r="F110" s="136"/>
    </row>
    <row r="112" spans="2:6" ht="15.75">
      <c r="B112" s="57" t="s">
        <v>71</v>
      </c>
      <c r="C112" s="138"/>
      <c r="D112" s="139"/>
      <c r="E112" s="139"/>
      <c r="F112" s="140"/>
    </row>
    <row r="113" spans="2:6" ht="30.75" customHeight="1">
      <c r="B113" s="57" t="s">
        <v>72</v>
      </c>
      <c r="C113" s="142" t="s">
        <v>73</v>
      </c>
      <c r="D113" s="142"/>
      <c r="E113" s="142" t="s">
        <v>74</v>
      </c>
      <c r="F113" s="142"/>
    </row>
    <row r="114" spans="2:6" ht="30.75" customHeight="1">
      <c r="B114" s="57" t="s">
        <v>75</v>
      </c>
      <c r="C114" s="142" t="s">
        <v>76</v>
      </c>
      <c r="D114" s="142"/>
      <c r="E114" s="142" t="s">
        <v>77</v>
      </c>
      <c r="F114" s="142"/>
    </row>
    <row r="115" spans="2:6" ht="15" customHeight="1">
      <c r="B115" s="143" t="s">
        <v>78</v>
      </c>
      <c r="C115" s="142" t="s">
        <v>79</v>
      </c>
      <c r="D115" s="142"/>
      <c r="E115" s="142" t="s">
        <v>80</v>
      </c>
      <c r="F115" s="142"/>
    </row>
    <row r="116" spans="2:6" ht="15">
      <c r="B116" s="143"/>
      <c r="C116" s="142"/>
      <c r="D116" s="142"/>
      <c r="E116" s="142"/>
      <c r="F116" s="142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2015-01-13T07:53:55Z</dcterms:modified>
  <cp:category/>
  <cp:version/>
  <cp:contentType/>
  <cp:contentStatus/>
</cp:coreProperties>
</file>