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<sst xmlns="http://schemas.openxmlformats.org/spreadsheetml/2006/main" count="172" uniqueCount="103">
  <si>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</si>
  <si>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</si>
  <si>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</si>
  <si>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</si>
  <si>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</si>
  <si>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</si>
  <si>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</si>
  <si>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</si>
  <si>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</si>
  <si>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</si>
  <si>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</si>
  <si>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</si>
  <si>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</si>
  <si>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</si>
  <si>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</si>
  <si>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</si>
  <si>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</si>
  <si>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</si>
  <si>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</si>
  <si>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</si>
  <si>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</si>
  <si>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</si>
  <si>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</si>
  <si>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</si>
  <si>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</si>
  <si>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</si>
  <si>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</si>
  <si>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</si>
  <si>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</si>
  <si>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</si>
  <si>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</si>
  <si>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</si>
  <si>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</si>
  <si>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</si>
  <si>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</si>
  <si>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</si>
  <si>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</si>
  <si>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</si>
  <si>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</si>
  <si>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</si>
  <si>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</si>
  <si>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</si>
  <si>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</si>
  <si>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</si>
  <si>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</si>
  <si>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</si>
  <si>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</si>
  <si>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</si>
  <si>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</si>
  <si>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</si>
  <si>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</si>
  <si>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</si>
  <si>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</si>
  <si>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</si>
  <si>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</si>
  <si>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</si>
  <si>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</si>
  <si>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</si>
  <si>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</si>
  <si>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</si>
  <si>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</si>
  <si>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</si>
  <si>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</si>
  <si>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</si>
  <si>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</si>
  <si>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</si>
  <si>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</si>
  <si>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</si>
  <si>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</si>
  <si>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</si>
  <si>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</si>
  <si>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</si>
  <si>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</si>
  <si>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</si>
  <si>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</si>
  <si>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</si>
  <si>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</si>
  <si>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</si>
  <si>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</si>
  <si>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</si>
  <si>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</si>
  <si>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</si>
  <si>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</si>
  <si>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</si>
  <si>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</si>
  <si>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</si>
  <si>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</si>
  <si>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</si>
  <si>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</si>
  <si>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</si>
  <si>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</si>
  <si>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</si>
  <si>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</si>
  <si>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</si>
  <si>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</si>
  <si>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</si>
  <si>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</si>
  <si>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</si>
  <si>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</si>
  <si>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</si>
  <si>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</si>
  <si>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</si>
  <si>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11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</si>
</sst>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102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4" t="s">
        <v>6</v>
      </c>
      <c r="F6" s="145"/>
      <c r="G6"/>
      <c r="H6"/>
      <c r="I6"/>
    </row>
    <row r="7" spans="2:6" s="6" customFormat="1" ht="15">
      <c r="B7" s="24" t="s">
        <v>79</v>
      </c>
      <c r="C7" s="117">
        <v>0.006</v>
      </c>
      <c r="D7" s="14">
        <v>3.752</v>
      </c>
      <c r="E7" s="117">
        <f aca="true" t="shared" si="0" ref="E7:F9">C7*39.3683</f>
        <v>0.2362098</v>
      </c>
      <c r="F7" s="13">
        <f t="shared" si="0"/>
        <v>147.70986159999998</v>
      </c>
    </row>
    <row r="8" spans="2:6" s="6" customFormat="1" ht="15">
      <c r="B8" s="24" t="s">
        <v>86</v>
      </c>
      <c r="C8" s="117">
        <v>0.006</v>
      </c>
      <c r="D8" s="14">
        <v>3.846</v>
      </c>
      <c r="E8" s="117">
        <f t="shared" si="0"/>
        <v>0.2362098</v>
      </c>
      <c r="F8" s="13">
        <f t="shared" si="0"/>
        <v>151.41048179999999</v>
      </c>
    </row>
    <row r="9" spans="2:17" s="6" customFormat="1" ht="15">
      <c r="B9" s="24" t="s">
        <v>84</v>
      </c>
      <c r="C9" s="117">
        <v>0.01</v>
      </c>
      <c r="D9" s="14">
        <v>3.92</v>
      </c>
      <c r="E9" s="117">
        <f t="shared" si="0"/>
        <v>0.393683</v>
      </c>
      <c r="F9" s="13">
        <f>D9*39.3683</f>
        <v>154.323736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6">
        <v>0.58</v>
      </c>
      <c r="D12" s="13">
        <v>174.75</v>
      </c>
      <c r="E12" s="116">
        <f>C12/$D$86</f>
        <v>0.6567772619182425</v>
      </c>
      <c r="F12" s="71">
        <f aca="true" t="shared" si="1" ref="E12:F14">D12/$D$86</f>
        <v>197.88245951760842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6">
        <v>0.14</v>
      </c>
      <c r="D13" s="13">
        <v>176.75</v>
      </c>
      <c r="E13" s="116">
        <f t="shared" si="1"/>
        <v>0.1585324425319896</v>
      </c>
      <c r="F13" s="71">
        <f t="shared" si="1"/>
        <v>200.14720869663685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16">
        <v>0.28</v>
      </c>
      <c r="D14" s="13">
        <v>180.25</v>
      </c>
      <c r="E14" s="116">
        <f t="shared" si="1"/>
        <v>0.3170648850639792</v>
      </c>
      <c r="F14" s="71">
        <f t="shared" si="1"/>
        <v>204.11051975993658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43">
        <v>600</v>
      </c>
      <c r="D17" s="87">
        <v>25000</v>
      </c>
      <c r="E17" s="116">
        <f aca="true" t="shared" si="2" ref="E17:F19">C17/$D$87</f>
        <v>5.289605924358635</v>
      </c>
      <c r="F17" s="71">
        <f t="shared" si="2"/>
        <v>220.40024684827645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65">
        <v>90</v>
      </c>
      <c r="D18" s="87">
        <v>24700</v>
      </c>
      <c r="E18" s="135">
        <f t="shared" si="2"/>
        <v>0.7934408886537953</v>
      </c>
      <c r="F18" s="71">
        <f t="shared" si="2"/>
        <v>217.75544388609714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65">
        <v>80</v>
      </c>
      <c r="D19" s="87">
        <v>24340</v>
      </c>
      <c r="E19" s="135">
        <f t="shared" si="2"/>
        <v>0.7052807899144846</v>
      </c>
      <c r="F19" s="71">
        <f t="shared" si="2"/>
        <v>214.58168033148195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4">
        <v>0.05</v>
      </c>
      <c r="D22" s="14">
        <v>5.11</v>
      </c>
      <c r="E22" s="114">
        <f aca="true" t="shared" si="3" ref="E22:F24">C22*36.7437</f>
        <v>1.8371849999999998</v>
      </c>
      <c r="F22" s="13">
        <f t="shared" si="3"/>
        <v>187.76030699999998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86</v>
      </c>
      <c r="C23" s="114">
        <v>0.042</v>
      </c>
      <c r="D23" s="14">
        <v>5.224</v>
      </c>
      <c r="E23" s="114">
        <f t="shared" si="3"/>
        <v>1.5432354</v>
      </c>
      <c r="F23" s="13">
        <f t="shared" si="3"/>
        <v>191.9490888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4">
        <v>0.03</v>
      </c>
      <c r="D24" s="89">
        <v>5.284</v>
      </c>
      <c r="E24" s="114">
        <f t="shared" si="3"/>
        <v>1.1023109999999998</v>
      </c>
      <c r="F24" s="13">
        <f t="shared" si="3"/>
        <v>194.15371079999997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0.37</v>
      </c>
      <c r="D27" s="71">
        <v>204.75</v>
      </c>
      <c r="E27" s="116">
        <f aca="true" t="shared" si="4" ref="E27:F29">C27/$D$86</f>
        <v>0.41897859812025817</v>
      </c>
      <c r="F27" s="71">
        <f t="shared" si="4"/>
        <v>231.85369720303476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6">
        <v>0.49</v>
      </c>
      <c r="D28" s="13">
        <v>205.5</v>
      </c>
      <c r="E28" s="116">
        <f t="shared" si="4"/>
        <v>0.5548635488619635</v>
      </c>
      <c r="F28" s="71">
        <f t="shared" si="4"/>
        <v>232.70297814517042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35">
        <v>0.13</v>
      </c>
      <c r="D29" s="13">
        <v>189.25</v>
      </c>
      <c r="E29" s="135">
        <f>C29/$D$86</f>
        <v>0.14720869663684746</v>
      </c>
      <c r="F29" s="71">
        <f t="shared" si="4"/>
        <v>214.3018910655645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5">
        <v>0.47</v>
      </c>
      <c r="D32" s="13">
        <v>368.75</v>
      </c>
      <c r="E32" s="135">
        <f aca="true" t="shared" si="5" ref="E32:F34">C32/$D$86</f>
        <v>0.5322160570716793</v>
      </c>
      <c r="F32" s="71">
        <f t="shared" si="5"/>
        <v>417.56312988336543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99</v>
      </c>
      <c r="C33" s="135">
        <v>0.4</v>
      </c>
      <c r="D33" s="13">
        <v>369</v>
      </c>
      <c r="E33" s="135">
        <f t="shared" si="5"/>
        <v>0.45294983580568454</v>
      </c>
      <c r="F33" s="71">
        <f t="shared" si="5"/>
        <v>417.846223530744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35">
        <v>0.27</v>
      </c>
      <c r="D34" s="66">
        <v>367.5</v>
      </c>
      <c r="E34" s="135">
        <f t="shared" si="5"/>
        <v>0.30574113916883705</v>
      </c>
      <c r="F34" s="71">
        <f t="shared" si="5"/>
        <v>416.14766164647267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7">
        <v>0.03</v>
      </c>
      <c r="D37" s="75" t="s">
        <v>72</v>
      </c>
      <c r="E37" s="117">
        <f aca="true" t="shared" si="6" ref="E37:F39">C37*58.0164</f>
        <v>1.740492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7">
        <v>0.03</v>
      </c>
      <c r="D38" s="75">
        <v>2.93</v>
      </c>
      <c r="E38" s="117">
        <f t="shared" si="6"/>
        <v>1.740492</v>
      </c>
      <c r="F38" s="71">
        <f t="shared" si="6"/>
        <v>169.988052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84</v>
      </c>
      <c r="C39" s="117">
        <v>0.014</v>
      </c>
      <c r="D39" s="75">
        <v>2.922</v>
      </c>
      <c r="E39" s="117">
        <f t="shared" si="6"/>
        <v>0.8122296</v>
      </c>
      <c r="F39" s="71">
        <f t="shared" si="6"/>
        <v>169.5239208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7">
        <v>0.052</v>
      </c>
      <c r="D42" s="75">
        <v>9.14</v>
      </c>
      <c r="E42" s="117">
        <f aca="true" t="shared" si="7" ref="E42:F44">C42*36.7437</f>
        <v>1.9106723999999997</v>
      </c>
      <c r="F42" s="71">
        <f t="shared" si="7"/>
        <v>335.837418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7">
        <v>0.054</v>
      </c>
      <c r="D43" s="75">
        <v>9.28</v>
      </c>
      <c r="E43" s="117">
        <f t="shared" si="7"/>
        <v>1.9841597999999998</v>
      </c>
      <c r="F43" s="71">
        <f t="shared" si="7"/>
        <v>340.98153599999995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7">
        <v>0.054</v>
      </c>
      <c r="D44" s="75">
        <v>9.402</v>
      </c>
      <c r="E44" s="117">
        <f t="shared" si="7"/>
        <v>1.9841597999999998</v>
      </c>
      <c r="F44" s="71">
        <f t="shared" si="7"/>
        <v>345.4642673999999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79</v>
      </c>
      <c r="C52" s="117">
        <v>1</v>
      </c>
      <c r="D52" s="76">
        <v>309.7</v>
      </c>
      <c r="E52" s="117">
        <f aca="true" t="shared" si="8" ref="E52:F54">C52*1.1023</f>
        <v>1.1023</v>
      </c>
      <c r="F52" s="76">
        <f t="shared" si="8"/>
        <v>341.38231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7">
        <v>0.9</v>
      </c>
      <c r="D53" s="76">
        <v>311.1</v>
      </c>
      <c r="E53" s="117">
        <f t="shared" si="8"/>
        <v>0.9920700000000001</v>
      </c>
      <c r="F53" s="76">
        <f t="shared" si="8"/>
        <v>342.92553000000004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7">
        <v>0.8</v>
      </c>
      <c r="D54" s="76">
        <v>314.9</v>
      </c>
      <c r="E54" s="117">
        <f>C54*1.1023</f>
        <v>0.8818400000000001</v>
      </c>
      <c r="F54" s="76">
        <f t="shared" si="8"/>
        <v>347.11427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0.19</v>
      </c>
      <c r="D57" s="71">
        <v>28.72</v>
      </c>
      <c r="E57" s="116">
        <f aca="true" t="shared" si="9" ref="E57:F59">C57/454*1000</f>
        <v>0.4185022026431718</v>
      </c>
      <c r="F57" s="71">
        <f t="shared" si="9"/>
        <v>63.25991189427313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93</v>
      </c>
      <c r="C58" s="116">
        <v>0.2</v>
      </c>
      <c r="D58" s="71">
        <v>28.96</v>
      </c>
      <c r="E58" s="116">
        <f t="shared" si="9"/>
        <v>0.4405286343612335</v>
      </c>
      <c r="F58" s="71">
        <f t="shared" si="9"/>
        <v>63.7885462555066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0.19</v>
      </c>
      <c r="D59" s="71">
        <v>29.23</v>
      </c>
      <c r="E59" s="116">
        <f t="shared" si="9"/>
        <v>0.4185022026431718</v>
      </c>
      <c r="F59" s="71">
        <f t="shared" si="9"/>
        <v>64.38325991189429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4">
        <v>0.02</v>
      </c>
      <c r="D62" s="75">
        <v>10.645</v>
      </c>
      <c r="E62" s="114">
        <f aca="true" t="shared" si="10" ref="E62:F64">C62*22.026</f>
        <v>0.44052</v>
      </c>
      <c r="F62" s="71">
        <f t="shared" si="10"/>
        <v>234.46677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0.03</v>
      </c>
      <c r="D63" s="75">
        <v>10.82</v>
      </c>
      <c r="E63" s="114">
        <f t="shared" si="10"/>
        <v>0.6607799999999999</v>
      </c>
      <c r="F63" s="71">
        <f t="shared" si="10"/>
        <v>238.32132000000001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4">
        <v>0.025</v>
      </c>
      <c r="D64" s="75" t="s">
        <v>72</v>
      </c>
      <c r="E64" s="114">
        <f t="shared" si="10"/>
        <v>0.55065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6" t="s">
        <v>94</v>
      </c>
      <c r="D66" s="147"/>
      <c r="E66" s="146" t="s">
        <v>23</v>
      </c>
      <c r="F66" s="147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7">
        <v>0.013</v>
      </c>
      <c r="D67" s="75">
        <v>1.236</v>
      </c>
      <c r="E67" s="117">
        <f aca="true" t="shared" si="11" ref="E67:F69">C67/3.785</f>
        <v>0.0034346103038309112</v>
      </c>
      <c r="F67" s="71">
        <f t="shared" si="11"/>
        <v>0.32655217965653893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85</v>
      </c>
      <c r="C68" s="117">
        <v>0.013</v>
      </c>
      <c r="D68" s="75">
        <v>1.274</v>
      </c>
      <c r="E68" s="117">
        <f t="shared" si="11"/>
        <v>0.0034346103038309112</v>
      </c>
      <c r="F68" s="71">
        <f t="shared" si="11"/>
        <v>0.3365918097754293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7">
        <v>0.01</v>
      </c>
      <c r="D69" s="75">
        <v>1.304</v>
      </c>
      <c r="E69" s="117">
        <f t="shared" si="11"/>
        <v>0.002642007926023778</v>
      </c>
      <c r="F69" s="71">
        <f t="shared" si="11"/>
        <v>0.3445178335535007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92</v>
      </c>
      <c r="C72" s="142">
        <v>0.675</v>
      </c>
      <c r="D72" s="126">
        <v>0.9025</v>
      </c>
      <c r="E72" s="142">
        <f>C72/454*100</f>
        <v>0.14867841409691632</v>
      </c>
      <c r="F72" s="77">
        <f>D72/454*1000</f>
        <v>1.987885462555066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85</v>
      </c>
      <c r="C73" s="142">
        <v>1.25</v>
      </c>
      <c r="D73" s="126">
        <v>0.9175</v>
      </c>
      <c r="E73" s="142">
        <f>C73/454*100</f>
        <v>0.27533039647577096</v>
      </c>
      <c r="F73" s="77">
        <f>D73/454*1000</f>
        <v>2.0209251101321586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98</v>
      </c>
      <c r="C74" s="142">
        <v>0.825</v>
      </c>
      <c r="D74" s="126">
        <v>0.9305</v>
      </c>
      <c r="E74" s="142">
        <f>C74/454*100</f>
        <v>0.1817180616740088</v>
      </c>
      <c r="F74" s="77">
        <f>D74/454*1000</f>
        <v>2.0495594713656384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18">
        <v>0.0011</v>
      </c>
      <c r="D77" s="127">
        <v>0.128</v>
      </c>
      <c r="E77" s="118">
        <f aca="true" t="shared" si="12" ref="E77:F79">C77/454*1000000</f>
        <v>2.4229074889867843</v>
      </c>
      <c r="F77" s="71">
        <f t="shared" si="12"/>
        <v>281.9383259911894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8">
        <v>0.0009</v>
      </c>
      <c r="D78" s="127" t="s">
        <v>72</v>
      </c>
      <c r="E78" s="118">
        <f t="shared" si="12"/>
        <v>1.9823788546255507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18">
        <v>0.001</v>
      </c>
      <c r="D79" s="127" t="s">
        <v>72</v>
      </c>
      <c r="E79" s="118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1.1324</v>
      </c>
      <c r="F85" s="128">
        <v>0.0088</v>
      </c>
      <c r="G85" s="128">
        <v>1.2523</v>
      </c>
      <c r="H85" s="128">
        <v>1.0069</v>
      </c>
      <c r="I85" s="128">
        <v>0.7476</v>
      </c>
      <c r="J85" s="128">
        <v>0.721</v>
      </c>
      <c r="K85" s="128">
        <v>0.1279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0.8831</v>
      </c>
      <c r="E86" s="129" t="s">
        <v>72</v>
      </c>
      <c r="F86" s="129">
        <v>0.0078</v>
      </c>
      <c r="G86" s="129">
        <v>1.1059</v>
      </c>
      <c r="H86" s="129">
        <v>0.8892</v>
      </c>
      <c r="I86" s="129">
        <v>0.6601</v>
      </c>
      <c r="J86" s="129">
        <v>0.6367</v>
      </c>
      <c r="K86" s="129">
        <v>0.113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113.43</v>
      </c>
      <c r="E87" s="128">
        <v>128.4481</v>
      </c>
      <c r="F87" s="128" t="s">
        <v>72</v>
      </c>
      <c r="G87" s="128">
        <v>142.0484</v>
      </c>
      <c r="H87" s="128">
        <v>114.2181</v>
      </c>
      <c r="I87" s="128">
        <v>84.7948</v>
      </c>
      <c r="J87" s="128">
        <v>81.783</v>
      </c>
      <c r="K87" s="128">
        <v>14.5107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0.7985</v>
      </c>
      <c r="E88" s="129">
        <v>0.9043</v>
      </c>
      <c r="F88" s="129">
        <v>0.007</v>
      </c>
      <c r="G88" s="129" t="s">
        <v>72</v>
      </c>
      <c r="H88" s="129">
        <v>0.8041</v>
      </c>
      <c r="I88" s="129">
        <v>0.5969</v>
      </c>
      <c r="J88" s="129">
        <v>0.5757</v>
      </c>
      <c r="K88" s="129">
        <v>0.1022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0.9931</v>
      </c>
      <c r="E89" s="128">
        <v>1.1246</v>
      </c>
      <c r="F89" s="128">
        <v>0.0088</v>
      </c>
      <c r="G89" s="128">
        <v>1.2437</v>
      </c>
      <c r="H89" s="128" t="s">
        <v>72</v>
      </c>
      <c r="I89" s="128">
        <v>0.7424</v>
      </c>
      <c r="J89" s="128">
        <v>0.716</v>
      </c>
      <c r="K89" s="128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1.3377</v>
      </c>
      <c r="E90" s="129">
        <v>1.5148</v>
      </c>
      <c r="F90" s="129">
        <v>0.0118</v>
      </c>
      <c r="G90" s="129">
        <v>1.6752</v>
      </c>
      <c r="H90" s="129">
        <v>1.347</v>
      </c>
      <c r="I90" s="129" t="s">
        <v>72</v>
      </c>
      <c r="J90" s="129">
        <v>0.9645</v>
      </c>
      <c r="K90" s="129">
        <v>0.1711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1.387</v>
      </c>
      <c r="E91" s="128">
        <v>1.5706</v>
      </c>
      <c r="F91" s="128">
        <v>0.0122</v>
      </c>
      <c r="G91" s="128">
        <v>1.7369</v>
      </c>
      <c r="H91" s="128">
        <v>1.3966</v>
      </c>
      <c r="I91" s="128">
        <v>1.0368</v>
      </c>
      <c r="J91" s="128" t="s">
        <v>72</v>
      </c>
      <c r="K91" s="128">
        <v>0.1774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7.817</v>
      </c>
      <c r="E92" s="129">
        <v>8.852</v>
      </c>
      <c r="F92" s="129">
        <v>0.0689</v>
      </c>
      <c r="G92" s="129">
        <v>9.7892</v>
      </c>
      <c r="H92" s="129">
        <v>7.8713</v>
      </c>
      <c r="I92" s="129">
        <v>5.8436</v>
      </c>
      <c r="J92" s="129">
        <v>5.6361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5"/>
      <c r="D123" s="164"/>
      <c r="E123" s="164"/>
      <c r="F123" s="156"/>
      <c r="G123" s="120"/>
      <c r="H123" s="120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0"/>
      <c r="H124" s="120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0"/>
      <c r="H125" s="120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0"/>
      <c r="H126" s="120"/>
    </row>
    <row r="127" spans="2:8" ht="15" customHeight="1">
      <c r="B127" s="159"/>
      <c r="C127" s="162"/>
      <c r="D127" s="163"/>
      <c r="E127" s="162"/>
      <c r="F127" s="163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2018-12-12T08:44:33Z</dcterms:modified>
  <cp:category/>
  <cp:version/>
  <cp:contentType/>
  <cp:contentStatus/>
</cp:coreProperties>
</file>