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<sst xmlns="http://schemas.openxmlformats.org/spreadsheetml/2006/main" count="145" uniqueCount="110">
  <si>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</si>
  <si>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</si>
  <si>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</si>
  <si>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</si>
  <si>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</si>
  <si>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</si>
  <si>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</si>
  <si>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</si>
  <si>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</si>
  <si>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</si>
  <si>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</si>
  <si>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</si>
  <si>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</si>
  <si>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</si>
  <si>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</si>
  <si>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</si>
  <si>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</si>
  <si>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</si>
  <si>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</si>
  <si>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</si>
  <si>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</si>
  <si>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</si>
  <si>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</si>
  <si>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</si>
  <si>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</si>
  <si>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</si>
  <si>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</si>
  <si>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</si>
  <si>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</si>
  <si>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</si>
  <si>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</si>
  <si>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</si>
  <si>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</si>
  <si>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</si>
  <si>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</si>
  <si>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</si>
  <si>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</si>
  <si>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</si>
  <si>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</si>
  <si>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</si>
  <si>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</si>
  <si>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</si>
  <si>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</si>
  <si>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</si>
  <si>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</si>
  <si>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</si>
  <si>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</si>
  <si>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</si>
  <si>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</si>
  <si>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</si>
  <si>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</si>
  <si>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</si>
  <si>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</si>
  <si>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</si>
  <si>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</si>
  <si>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</si>
  <si>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</si>
  <si>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</si>
  <si>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</si>
  <si>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</si>
  <si>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</si>
  <si>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</si>
  <si>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</si>
  <si>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</si>
  <si>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</si>
  <si>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</si>
  <si>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</si>
  <si>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</si>
  <si>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</si>
  <si>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</si>
  <si>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</si>
  <si>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</si>
  <si>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</si>
  <si>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</si>
  <si>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</si>
  <si>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</si>
  <si>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</si>
  <si>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</si>
  <si>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</si>
  <si>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</si>
  <si>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</si>
  <si>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</si>
  <si>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</si>
  <si>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</si>
  <si>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</si>
  <si>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</si>
  <si>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</si>
  <si>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</si>
  <si>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</si>
  <si>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</si>
  <si>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</si>
  <si>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</si>
  <si>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</si>
  <si>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</si>
  <si>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</si>
  <si>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</si>
  <si>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</si>
  <si>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</si>
  <si>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</si>
  <si>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</si>
  <si>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</si>
  <si>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</si>
  <si>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</si>
  <si>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</si>
  <si>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</si>
  <si>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</si>
  <si>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</si>
  <si>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</si>
  <si>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CBOT - Липень'15</t>
  </si>
  <si>
    <t>11 Листопада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</si>
</sst>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8" t="s">
        <v>109</v>
      </c>
      <c r="D4" s="129"/>
      <c r="E4" s="129"/>
      <c r="F4" s="130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1" t="s">
        <v>5</v>
      </c>
      <c r="D6" s="132"/>
      <c r="E6" s="133" t="s">
        <v>6</v>
      </c>
      <c r="F6" s="133"/>
      <c r="G6" s="29"/>
      <c r="I6"/>
    </row>
    <row r="7" spans="2:8" s="6" customFormat="1" ht="15">
      <c r="B7" s="89" t="s">
        <v>93</v>
      </c>
      <c r="C7" s="126">
        <v>0.044</v>
      </c>
      <c r="D7" s="7">
        <v>3.736</v>
      </c>
      <c r="E7" s="126">
        <f aca="true" t="shared" si="0" ref="E7:F9">C7*39.3683</f>
        <v>1.7322052</v>
      </c>
      <c r="F7" s="13">
        <f t="shared" si="0"/>
        <v>147.0799688</v>
      </c>
      <c r="G7" s="31"/>
      <c r="H7" s="31"/>
    </row>
    <row r="8" spans="2:8" s="6" customFormat="1" ht="15">
      <c r="B8" s="89" t="s">
        <v>88</v>
      </c>
      <c r="C8" s="126">
        <v>0.044</v>
      </c>
      <c r="D8" s="121">
        <v>3.864</v>
      </c>
      <c r="E8" s="126">
        <f t="shared" si="0"/>
        <v>1.7322052</v>
      </c>
      <c r="F8" s="13">
        <f t="shared" si="0"/>
        <v>152.1191112</v>
      </c>
      <c r="G8" s="29"/>
      <c r="H8" s="29"/>
    </row>
    <row r="9" spans="2:17" s="6" customFormat="1" ht="15">
      <c r="B9" s="89" t="s">
        <v>96</v>
      </c>
      <c r="C9" s="126">
        <v>0.044</v>
      </c>
      <c r="D9" s="7">
        <v>3.954</v>
      </c>
      <c r="E9" s="126">
        <f t="shared" si="0"/>
        <v>1.7322052</v>
      </c>
      <c r="F9" s="13">
        <f t="shared" si="0"/>
        <v>155.6622582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3" t="s">
        <v>7</v>
      </c>
      <c r="D11" s="133"/>
      <c r="E11" s="131" t="s">
        <v>6</v>
      </c>
      <c r="F11" s="13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125">
        <v>0.67</v>
      </c>
      <c r="D12" s="88">
        <v>149.5</v>
      </c>
      <c r="E12" s="125">
        <f>C12/D77</f>
        <v>0.8369768894440975</v>
      </c>
      <c r="F12" s="120">
        <f>D12/D77</f>
        <v>186.7582760774516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5">
        <v>0.66</v>
      </c>
      <c r="D13" s="88">
        <v>152.5</v>
      </c>
      <c r="E13" s="125">
        <f>C13/D77</f>
        <v>0.8244846970643348</v>
      </c>
      <c r="F13" s="120">
        <f>D13/D77</f>
        <v>190.5059337913804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125">
        <v>0.81</v>
      </c>
      <c r="D14" s="88">
        <v>156.25</v>
      </c>
      <c r="E14" s="125">
        <f>C14/D77</f>
        <v>1.0118675827607746</v>
      </c>
      <c r="F14" s="120">
        <f>D14/D77</f>
        <v>195.19050593379137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1" t="s">
        <v>5</v>
      </c>
      <c r="D16" s="132"/>
      <c r="E16" s="133" t="s">
        <v>6</v>
      </c>
      <c r="F16" s="133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126">
        <v>0.08</v>
      </c>
      <c r="D17" s="7">
        <v>5.252</v>
      </c>
      <c r="E17" s="126">
        <f aca="true" t="shared" si="1" ref="E17:F19">C17*36.7437</f>
        <v>2.9394959999999997</v>
      </c>
      <c r="F17" s="13">
        <f t="shared" si="1"/>
        <v>192.97791239999998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126">
        <v>0.034</v>
      </c>
      <c r="D18" s="7">
        <v>5.306</v>
      </c>
      <c r="E18" s="126">
        <f t="shared" si="1"/>
        <v>1.2492858</v>
      </c>
      <c r="F18" s="13">
        <f t="shared" si="1"/>
        <v>194.9620722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96</v>
      </c>
      <c r="C19" s="126">
        <v>0.032</v>
      </c>
      <c r="D19" s="7">
        <v>5.382</v>
      </c>
      <c r="E19" s="126">
        <f t="shared" si="1"/>
        <v>1.1757984</v>
      </c>
      <c r="F19" s="13">
        <f t="shared" si="1"/>
        <v>197.75459339999998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3" t="s">
        <v>9</v>
      </c>
      <c r="D21" s="133"/>
      <c r="E21" s="131" t="s">
        <v>10</v>
      </c>
      <c r="F21" s="13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106</v>
      </c>
      <c r="C22" s="125">
        <v>0.44</v>
      </c>
      <c r="D22" s="120">
        <v>171</v>
      </c>
      <c r="E22" s="125">
        <f>C22/D77</f>
        <v>0.5496564647095565</v>
      </c>
      <c r="F22" s="120">
        <f>D22/D77</f>
        <v>213.61648969394128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84</v>
      </c>
      <c r="C23" s="125">
        <v>0.58</v>
      </c>
      <c r="D23" s="88">
        <v>174</v>
      </c>
      <c r="E23" s="125">
        <f>C23/D77</f>
        <v>0.7245471580262336</v>
      </c>
      <c r="F23" s="120">
        <f>D23/D77</f>
        <v>217.3641474078701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107</v>
      </c>
      <c r="C24" s="125">
        <v>0.72</v>
      </c>
      <c r="D24" s="88">
        <v>176</v>
      </c>
      <c r="E24" s="125">
        <f>C24/D77</f>
        <v>0.8994378513429107</v>
      </c>
      <c r="F24" s="120">
        <f>D24/D77</f>
        <v>219.86258588382262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3" t="s">
        <v>12</v>
      </c>
      <c r="D26" s="133"/>
      <c r="E26" s="133" t="s">
        <v>10</v>
      </c>
      <c r="F26" s="133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95</v>
      </c>
      <c r="C27" s="125">
        <v>1.57</v>
      </c>
      <c r="D27" s="88">
        <v>340.25</v>
      </c>
      <c r="E27" s="125">
        <f>C27/D77</f>
        <v>1.961274203622736</v>
      </c>
      <c r="F27" s="120">
        <f>D27/D77</f>
        <v>425.0468457214241</v>
      </c>
      <c r="G27" s="29"/>
      <c r="H27" s="29"/>
      <c r="I27" s="82"/>
      <c r="J27" s="82"/>
      <c r="K27" s="82"/>
      <c r="L27" s="82"/>
      <c r="M27" s="82"/>
      <c r="N27" s="82"/>
      <c r="O27" s="82"/>
      <c r="P27" s="101"/>
      <c r="Q27" s="82"/>
      <c r="R27" s="82"/>
    </row>
    <row r="28" spans="2:18" s="6" customFormat="1" ht="18" customHeight="1">
      <c r="B28" s="83" t="s">
        <v>94</v>
      </c>
      <c r="C28" s="125">
        <v>1.55</v>
      </c>
      <c r="D28" s="88">
        <v>344.5</v>
      </c>
      <c r="E28" s="125">
        <f>C28/$D$77</f>
        <v>1.9362898188632105</v>
      </c>
      <c r="F28" s="120">
        <f>D28/$D$77</f>
        <v>430.35602748282327</v>
      </c>
      <c r="G28" s="29"/>
      <c r="H28" s="29"/>
      <c r="J28" s="82"/>
      <c r="K28" s="81"/>
      <c r="L28" s="82"/>
      <c r="M28" s="82"/>
      <c r="N28" s="82"/>
      <c r="O28" s="82"/>
      <c r="P28" s="82"/>
      <c r="Q28" s="82"/>
      <c r="R28" s="82"/>
    </row>
    <row r="29" spans="2:18" s="6" customFormat="1" ht="18" customHeight="1">
      <c r="B29" s="83" t="s">
        <v>104</v>
      </c>
      <c r="C29" s="125">
        <v>1.55</v>
      </c>
      <c r="D29" s="113">
        <v>345</v>
      </c>
      <c r="E29" s="125">
        <f>C29/$D$77</f>
        <v>1.9362898188632105</v>
      </c>
      <c r="F29" s="120">
        <f>D29/$D$77</f>
        <v>430.9806371018114</v>
      </c>
      <c r="G29" s="29"/>
      <c r="H29" s="29"/>
      <c r="J29" s="82"/>
      <c r="K29" s="81"/>
      <c r="L29" s="82"/>
      <c r="M29" s="82"/>
      <c r="N29" s="82"/>
      <c r="O29" s="82"/>
      <c r="P29" s="82"/>
      <c r="Q29" s="82"/>
      <c r="R29" s="82"/>
    </row>
    <row r="30" spans="2:18" ht="16.5">
      <c r="B30" s="83"/>
      <c r="C30" s="111"/>
      <c r="E30" s="111"/>
      <c r="F30" s="112"/>
      <c r="G30" s="29"/>
      <c r="H30" s="29"/>
      <c r="I30" s="6"/>
      <c r="J30" s="124"/>
      <c r="K30" s="82"/>
      <c r="L30" s="81"/>
      <c r="M30" s="82"/>
      <c r="N30" s="82"/>
      <c r="O30" s="82"/>
      <c r="P30" s="82"/>
      <c r="Q30" s="82"/>
      <c r="R30" s="82"/>
    </row>
    <row r="31" spans="2:18" ht="15.75">
      <c r="B31" s="32" t="s">
        <v>13</v>
      </c>
      <c r="C31" s="134" t="s">
        <v>5</v>
      </c>
      <c r="D31" s="135"/>
      <c r="E31" s="134" t="s">
        <v>6</v>
      </c>
      <c r="F31" s="135"/>
      <c r="G31" s="29"/>
      <c r="H31" s="29"/>
      <c r="I31" s="6"/>
      <c r="J31" s="82"/>
      <c r="K31" s="82"/>
      <c r="L31" s="82"/>
      <c r="M31" s="81"/>
      <c r="N31" s="82"/>
      <c r="O31" s="82"/>
      <c r="P31" s="82"/>
      <c r="Q31" s="82"/>
      <c r="R31" s="82"/>
    </row>
    <row r="32" spans="2:18" s="6" customFormat="1" ht="15.75">
      <c r="B32" s="89" t="s">
        <v>88</v>
      </c>
      <c r="C32" s="126">
        <v>0.032</v>
      </c>
      <c r="D32" s="7">
        <v>3.356</v>
      </c>
      <c r="E32" s="126">
        <f aca="true" t="shared" si="2" ref="E32:F34">C32*58.0164</f>
        <v>1.8565247999999999</v>
      </c>
      <c r="F32" s="13">
        <f t="shared" si="2"/>
        <v>194.7030384</v>
      </c>
      <c r="G32" s="106"/>
      <c r="H32" s="29"/>
      <c r="J32" s="82"/>
      <c r="K32" s="82"/>
      <c r="L32" s="82"/>
      <c r="M32" s="82"/>
      <c r="N32" s="81"/>
      <c r="O32" s="82"/>
      <c r="P32" s="82"/>
      <c r="Q32" s="82"/>
      <c r="R32" s="82"/>
    </row>
    <row r="33" spans="2:18" s="6" customFormat="1" ht="15.75">
      <c r="B33" s="89" t="s">
        <v>96</v>
      </c>
      <c r="C33" s="126">
        <v>0.02</v>
      </c>
      <c r="D33" s="7">
        <v>3.344</v>
      </c>
      <c r="E33" s="126">
        <f t="shared" si="2"/>
        <v>1.160328</v>
      </c>
      <c r="F33" s="13">
        <f t="shared" si="2"/>
        <v>194.00684159999997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108</v>
      </c>
      <c r="C34" s="126">
        <v>0.024</v>
      </c>
      <c r="D34" s="7">
        <v>3.292</v>
      </c>
      <c r="E34" s="126">
        <f t="shared" si="2"/>
        <v>1.3923936</v>
      </c>
      <c r="F34" s="13">
        <f t="shared" si="2"/>
        <v>190.9899888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4" t="s">
        <v>5</v>
      </c>
      <c r="D36" s="135"/>
      <c r="E36" s="134" t="s">
        <v>6</v>
      </c>
      <c r="F36" s="135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126">
        <v>0.39</v>
      </c>
      <c r="D37" s="14">
        <v>10.664</v>
      </c>
      <c r="E37" s="126">
        <f aca="true" t="shared" si="3" ref="E37:F39">C37*36.7437</f>
        <v>14.330043</v>
      </c>
      <c r="F37" s="13">
        <f t="shared" si="3"/>
        <v>391.83481679999994</v>
      </c>
      <c r="G37" s="107"/>
      <c r="H37" s="29"/>
      <c r="J37" s="82"/>
      <c r="K37" s="82"/>
      <c r="L37" s="82"/>
      <c r="M37" s="82"/>
      <c r="N37" s="82"/>
      <c r="O37" s="82"/>
      <c r="P37" s="82"/>
      <c r="Q37" s="124"/>
    </row>
    <row r="38" spans="2:13" s="6" customFormat="1" ht="15" customHeight="1">
      <c r="B38" s="89" t="s">
        <v>97</v>
      </c>
      <c r="C38" s="126">
        <v>0.382</v>
      </c>
      <c r="D38" s="72">
        <v>10.64</v>
      </c>
      <c r="E38" s="126">
        <f t="shared" si="3"/>
        <v>14.036093399999999</v>
      </c>
      <c r="F38" s="13">
        <f t="shared" si="3"/>
        <v>390.952968</v>
      </c>
      <c r="G38" s="31"/>
      <c r="H38" s="29"/>
      <c r="K38" s="28"/>
      <c r="L38" s="28"/>
      <c r="M38" s="28"/>
    </row>
    <row r="39" spans="2:13" s="6" customFormat="1" ht="15">
      <c r="B39" s="89" t="s">
        <v>91</v>
      </c>
      <c r="C39" s="126">
        <v>0.372</v>
      </c>
      <c r="D39" s="14">
        <v>10.674</v>
      </c>
      <c r="E39" s="126">
        <f t="shared" si="3"/>
        <v>13.668656399999998</v>
      </c>
      <c r="F39" s="13">
        <f t="shared" si="3"/>
        <v>392.20225379999994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4" t="s">
        <v>16</v>
      </c>
      <c r="D41" s="135"/>
      <c r="E41" s="134" t="s">
        <v>6</v>
      </c>
      <c r="F41" s="135"/>
      <c r="G41" s="35"/>
      <c r="H41" s="35"/>
      <c r="I41" s="27"/>
      <c r="J41" s="6"/>
    </row>
    <row r="42" spans="2:13" s="27" customFormat="1" ht="15.75" thickBot="1">
      <c r="B42" s="89" t="s">
        <v>93</v>
      </c>
      <c r="C42" s="127">
        <v>19.7</v>
      </c>
      <c r="D42" s="146">
        <v>400.6</v>
      </c>
      <c r="E42" s="125">
        <f aca="true" t="shared" si="4" ref="E42:F44">C42*1.1023</f>
        <v>21.71531</v>
      </c>
      <c r="F42" s="147">
        <f t="shared" si="4"/>
        <v>441.58138</v>
      </c>
      <c r="G42" s="31"/>
      <c r="H42" s="29"/>
      <c r="K42" s="6"/>
      <c r="L42" s="6"/>
      <c r="M42" s="6"/>
    </row>
    <row r="43" spans="2:19" s="27" customFormat="1" ht="15.75" thickBot="1">
      <c r="B43" s="89" t="s">
        <v>97</v>
      </c>
      <c r="C43" s="127">
        <v>19.4</v>
      </c>
      <c r="D43" s="147">
        <v>384.1</v>
      </c>
      <c r="E43" s="125">
        <f t="shared" si="4"/>
        <v>21.384619999999998</v>
      </c>
      <c r="F43" s="147">
        <f t="shared" si="4"/>
        <v>423.39343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27">
        <v>18.3</v>
      </c>
      <c r="D44" s="147">
        <v>366.8</v>
      </c>
      <c r="E44" s="125">
        <f t="shared" si="4"/>
        <v>20.17209</v>
      </c>
      <c r="F44" s="147">
        <f t="shared" si="4"/>
        <v>404.32364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4" t="s">
        <v>18</v>
      </c>
      <c r="D46" s="135"/>
      <c r="E46" s="134" t="s">
        <v>19</v>
      </c>
      <c r="F46" s="135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125">
        <v>0.51</v>
      </c>
      <c r="D47" s="13">
        <v>32.87</v>
      </c>
      <c r="E47" s="125">
        <f aca="true" t="shared" si="5" ref="E47:F49">C47/454*1000</f>
        <v>1.1233480176211454</v>
      </c>
      <c r="F47" s="13">
        <f t="shared" si="5"/>
        <v>72.40088105726872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97</v>
      </c>
      <c r="C48" s="125">
        <v>0.51</v>
      </c>
      <c r="D48" s="88">
        <v>33.04</v>
      </c>
      <c r="E48" s="125">
        <f t="shared" si="5"/>
        <v>1.1233480176211454</v>
      </c>
      <c r="F48" s="13">
        <f t="shared" si="5"/>
        <v>72.77533039647577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88</v>
      </c>
      <c r="C49" s="125">
        <v>0.51</v>
      </c>
      <c r="D49" s="88">
        <v>33.26</v>
      </c>
      <c r="E49" s="125">
        <f t="shared" si="5"/>
        <v>1.1233480176211454</v>
      </c>
      <c r="F49" s="13">
        <f t="shared" si="5"/>
        <v>73.25991189427313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4" t="s">
        <v>21</v>
      </c>
      <c r="D51" s="135"/>
      <c r="E51" s="134" t="s">
        <v>6</v>
      </c>
      <c r="F51" s="135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22">
        <v>0.105</v>
      </c>
      <c r="D52" s="14">
        <v>11.62</v>
      </c>
      <c r="E52" s="122">
        <f aca="true" t="shared" si="6" ref="E52:F54">C52*22.0462</f>
        <v>2.314851</v>
      </c>
      <c r="F52" s="13">
        <f t="shared" si="6"/>
        <v>256.17684399999996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90</v>
      </c>
      <c r="C53" s="122">
        <v>0.12</v>
      </c>
      <c r="D53" s="14">
        <v>11.85</v>
      </c>
      <c r="E53" s="122">
        <f t="shared" si="6"/>
        <v>2.6455439999999997</v>
      </c>
      <c r="F53" s="13">
        <f t="shared" si="6"/>
        <v>261.24746999999996</v>
      </c>
      <c r="G53" s="29"/>
      <c r="H53" s="29"/>
      <c r="I53" s="102"/>
      <c r="J53" s="82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91</v>
      </c>
      <c r="C54" s="122">
        <v>0.115</v>
      </c>
      <c r="D54" s="14">
        <v>12.125</v>
      </c>
      <c r="E54" s="122">
        <f t="shared" si="6"/>
        <v>2.535313</v>
      </c>
      <c r="F54" s="13">
        <f t="shared" si="6"/>
        <v>267.31017499999996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4" t="s">
        <v>23</v>
      </c>
      <c r="D56" s="135"/>
      <c r="E56" s="134" t="s">
        <v>24</v>
      </c>
      <c r="F56" s="135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97</v>
      </c>
      <c r="C57" s="122">
        <v>0.018</v>
      </c>
      <c r="D57" s="51">
        <v>1.903</v>
      </c>
      <c r="E57" s="122">
        <f aca="true" t="shared" si="7" ref="E57:F59">C57/3.785</f>
        <v>0.0047556142668428</v>
      </c>
      <c r="F57" s="13">
        <f t="shared" si="7"/>
        <v>0.5027741083223249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105</v>
      </c>
      <c r="C58" s="122">
        <v>0.011</v>
      </c>
      <c r="D58" s="72">
        <v>1.788</v>
      </c>
      <c r="E58" s="122">
        <f t="shared" si="7"/>
        <v>0.0029062087186261555</v>
      </c>
      <c r="F58" s="13">
        <f t="shared" si="7"/>
        <v>0.4723910171730515</v>
      </c>
      <c r="G58" s="29"/>
      <c r="H58" s="29"/>
      <c r="I58" s="102"/>
      <c r="J58" s="82"/>
      <c r="K58" s="82"/>
      <c r="L58" s="82"/>
      <c r="M58" s="82"/>
      <c r="N58" s="82"/>
      <c r="O58" s="81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88</v>
      </c>
      <c r="C59" s="122">
        <v>0.007</v>
      </c>
      <c r="D59" s="72">
        <v>1.735</v>
      </c>
      <c r="E59" s="122">
        <f t="shared" si="7"/>
        <v>0.0018494055482166445</v>
      </c>
      <c r="F59" s="13">
        <f t="shared" si="7"/>
        <v>0.4583883751651255</v>
      </c>
      <c r="G59" s="29"/>
      <c r="H59" s="29"/>
      <c r="I59" s="102"/>
      <c r="J59" s="82"/>
      <c r="K59" s="82"/>
      <c r="L59" s="82"/>
      <c r="M59" s="82"/>
      <c r="N59" s="82"/>
      <c r="O59" s="82"/>
      <c r="P59" s="81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3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4" t="s">
        <v>26</v>
      </c>
      <c r="D61" s="135"/>
      <c r="E61" s="134" t="s">
        <v>27</v>
      </c>
      <c r="F61" s="135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101</v>
      </c>
      <c r="C62" s="122">
        <v>0.5</v>
      </c>
      <c r="D62" s="87">
        <v>1.375</v>
      </c>
      <c r="E62" s="122">
        <f>C62/454*100</f>
        <v>0.11013215859030838</v>
      </c>
      <c r="F62" s="53">
        <f>D62/454*1000</f>
        <v>3.0286343612334803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102</v>
      </c>
      <c r="C63" s="122">
        <v>0.35</v>
      </c>
      <c r="D63" s="87">
        <v>1.3015</v>
      </c>
      <c r="E63" s="122">
        <v>0</v>
      </c>
      <c r="F63" s="53">
        <f>D63/454*1000</f>
        <v>2.8667400881057272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103</v>
      </c>
      <c r="C64" s="122">
        <v>0.5</v>
      </c>
      <c r="D64" s="87">
        <v>1.275</v>
      </c>
      <c r="E64" s="122">
        <f>C64/454*100</f>
        <v>0.11013215859030838</v>
      </c>
      <c r="F64" s="53">
        <f>D64/454*1000</f>
        <v>2.808370044052863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5" t="s">
        <v>26</v>
      </c>
      <c r="D66" s="145"/>
      <c r="E66" s="134" t="s">
        <v>29</v>
      </c>
      <c r="F66" s="135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92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98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87</v>
      </c>
      <c r="C69" s="92">
        <v>0.0057</v>
      </c>
      <c r="D69" s="121">
        <v>0.1623</v>
      </c>
      <c r="E69" s="122">
        <f>C69/454*1000000</f>
        <v>12.555066079295155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99</v>
      </c>
      <c r="C70" s="92">
        <v>0.0047</v>
      </c>
      <c r="D70" s="121">
        <v>0.165</v>
      </c>
      <c r="E70" s="122">
        <f>C70/454*1000000</f>
        <v>10.352422907488986</v>
      </c>
      <c r="F70" s="88">
        <f>D70/454*1000000</f>
        <v>363.43612334801765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83</v>
      </c>
      <c r="E76" s="104">
        <v>1.2494</v>
      </c>
      <c r="F76" s="104">
        <v>0.0087</v>
      </c>
      <c r="G76" s="104">
        <v>1.5931</v>
      </c>
      <c r="H76" s="104">
        <v>1.0384</v>
      </c>
      <c r="I76" s="104">
        <v>0.8825</v>
      </c>
      <c r="J76" s="104">
        <v>0.8699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0.8005</v>
      </c>
      <c r="E77" s="105" t="s">
        <v>83</v>
      </c>
      <c r="F77" s="105">
        <v>0.0069</v>
      </c>
      <c r="G77" s="105">
        <v>1.2749</v>
      </c>
      <c r="H77" s="105">
        <v>0.8312</v>
      </c>
      <c r="I77" s="105">
        <v>0.7063</v>
      </c>
      <c r="J77" s="105">
        <v>0.6962</v>
      </c>
      <c r="K77" s="105">
        <v>0.1032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115.21</v>
      </c>
      <c r="E78" s="104">
        <v>143.97</v>
      </c>
      <c r="F78" s="104" t="s">
        <v>83</v>
      </c>
      <c r="G78" s="104">
        <v>183.598</v>
      </c>
      <c r="H78" s="104">
        <v>119.668</v>
      </c>
      <c r="I78" s="104">
        <v>101.693</v>
      </c>
      <c r="J78" s="104">
        <v>100.246</v>
      </c>
      <c r="K78" s="104">
        <v>14.857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0.6279</v>
      </c>
      <c r="E79" s="105">
        <v>0.7843</v>
      </c>
      <c r="F79" s="105">
        <v>0.0054</v>
      </c>
      <c r="G79" s="105" t="s">
        <v>83</v>
      </c>
      <c r="H79" s="105">
        <v>0.6519</v>
      </c>
      <c r="I79" s="105">
        <v>0.554</v>
      </c>
      <c r="J79" s="105">
        <v>0.5461</v>
      </c>
      <c r="K79" s="105">
        <v>0.081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0.9629</v>
      </c>
      <c r="E80" s="104">
        <v>1.2031</v>
      </c>
      <c r="F80" s="104">
        <v>0.0084</v>
      </c>
      <c r="G80" s="104">
        <v>1.5342</v>
      </c>
      <c r="H80" s="104" t="s">
        <v>83</v>
      </c>
      <c r="I80" s="104">
        <v>0.8499</v>
      </c>
      <c r="J80" s="104">
        <v>0.8378</v>
      </c>
      <c r="K80" s="104">
        <v>0.1242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1.1332</v>
      </c>
      <c r="E81" s="105">
        <v>1.4157</v>
      </c>
      <c r="F81" s="105">
        <v>0.0098</v>
      </c>
      <c r="G81" s="105">
        <v>1.805</v>
      </c>
      <c r="H81" s="105">
        <v>1.1768</v>
      </c>
      <c r="I81" s="105" t="s">
        <v>83</v>
      </c>
      <c r="J81" s="105">
        <v>0.9857</v>
      </c>
      <c r="K81" s="105">
        <v>0.1461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1.1494</v>
      </c>
      <c r="E82" s="104">
        <v>1.4363</v>
      </c>
      <c r="F82" s="104">
        <v>0.01</v>
      </c>
      <c r="G82" s="104">
        <v>1.831</v>
      </c>
      <c r="H82" s="104">
        <v>1.194</v>
      </c>
      <c r="I82" s="104">
        <v>1.0145</v>
      </c>
      <c r="J82" s="104" t="s">
        <v>83</v>
      </c>
      <c r="K82" s="104">
        <v>0.1482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7.7542</v>
      </c>
      <c r="E83" s="105">
        <v>9.6889</v>
      </c>
      <c r="F83" s="105">
        <v>0.0673</v>
      </c>
      <c r="G83" s="105">
        <v>12.3528</v>
      </c>
      <c r="H83" s="105">
        <v>8.0533</v>
      </c>
      <c r="I83" s="105">
        <v>6.8435</v>
      </c>
      <c r="J83" s="105">
        <v>6.7457</v>
      </c>
      <c r="K83" s="105" t="s">
        <v>83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2" t="s">
        <v>63</v>
      </c>
      <c r="C103" s="137"/>
      <c r="D103" s="137"/>
      <c r="E103" s="137"/>
      <c r="F103" s="137"/>
    </row>
    <row r="104" spans="2:6" ht="15">
      <c r="B104" s="136" t="s">
        <v>64</v>
      </c>
      <c r="C104" s="137"/>
      <c r="D104" s="137"/>
      <c r="E104" s="137"/>
      <c r="F104" s="137"/>
    </row>
    <row r="105" spans="2:6" ht="78" customHeight="1">
      <c r="B105" s="136" t="s">
        <v>65</v>
      </c>
      <c r="C105" s="137"/>
      <c r="D105" s="137"/>
      <c r="E105" s="137"/>
      <c r="F105" s="137"/>
    </row>
    <row r="106" spans="2:6" ht="15">
      <c r="B106" s="136" t="s">
        <v>66</v>
      </c>
      <c r="C106" s="137"/>
      <c r="D106" s="137"/>
      <c r="E106" s="137"/>
      <c r="F106" s="137"/>
    </row>
    <row r="107" spans="2:6" ht="15">
      <c r="B107" s="136" t="s">
        <v>67</v>
      </c>
      <c r="C107" s="137"/>
      <c r="D107" s="137"/>
      <c r="E107" s="137"/>
      <c r="F107" s="137"/>
    </row>
    <row r="108" spans="2:6" ht="15">
      <c r="B108" s="136" t="s">
        <v>68</v>
      </c>
      <c r="C108" s="137"/>
      <c r="D108" s="137"/>
      <c r="E108" s="137"/>
      <c r="F108" s="137"/>
    </row>
    <row r="109" spans="2:6" ht="15">
      <c r="B109" s="136" t="s">
        <v>69</v>
      </c>
      <c r="C109" s="137"/>
      <c r="D109" s="137"/>
      <c r="E109" s="137"/>
      <c r="F109" s="137"/>
    </row>
    <row r="110" spans="2:6" ht="15">
      <c r="B110" s="138" t="s">
        <v>70</v>
      </c>
      <c r="C110" s="137"/>
      <c r="D110" s="137"/>
      <c r="E110" s="137"/>
      <c r="F110" s="137"/>
    </row>
    <row r="112" spans="2:6" ht="15.75">
      <c r="B112" s="57" t="s">
        <v>71</v>
      </c>
      <c r="C112" s="139"/>
      <c r="D112" s="140"/>
      <c r="E112" s="140"/>
      <c r="F112" s="141"/>
    </row>
    <row r="113" spans="2:6" ht="30.75" customHeight="1">
      <c r="B113" s="57" t="s">
        <v>72</v>
      </c>
      <c r="C113" s="143" t="s">
        <v>73</v>
      </c>
      <c r="D113" s="143"/>
      <c r="E113" s="143" t="s">
        <v>74</v>
      </c>
      <c r="F113" s="143"/>
    </row>
    <row r="114" spans="2:6" ht="30.75" customHeight="1">
      <c r="B114" s="57" t="s">
        <v>75</v>
      </c>
      <c r="C114" s="143" t="s">
        <v>76</v>
      </c>
      <c r="D114" s="143"/>
      <c r="E114" s="143" t="s">
        <v>77</v>
      </c>
      <c r="F114" s="143"/>
    </row>
    <row r="115" spans="2:6" ht="15" customHeight="1">
      <c r="B115" s="144" t="s">
        <v>78</v>
      </c>
      <c r="C115" s="143" t="s">
        <v>79</v>
      </c>
      <c r="D115" s="143"/>
      <c r="E115" s="143" t="s">
        <v>80</v>
      </c>
      <c r="F115" s="143"/>
    </row>
    <row r="116" spans="2:6" ht="15">
      <c r="B116" s="144"/>
      <c r="C116" s="143"/>
      <c r="D116" s="143"/>
      <c r="E116" s="143"/>
      <c r="F116" s="143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7"/>
    </row>
    <row r="9" ht="12.75">
      <c r="C9" s="118"/>
    </row>
    <row r="11" ht="12.75">
      <c r="C11" s="118"/>
    </row>
    <row r="12" ht="12.75">
      <c r="C12" s="119"/>
    </row>
    <row r="13" ht="12.75">
      <c r="C13" s="118"/>
    </row>
    <row r="14" ht="12.75">
      <c r="C14" s="119"/>
    </row>
    <row r="15" ht="12.75">
      <c r="C15" s="118"/>
    </row>
    <row r="16" ht="12.75">
      <c r="C16" s="119"/>
    </row>
    <row r="17" ht="12.75">
      <c r="C17" s="118"/>
    </row>
    <row r="18" ht="12.75">
      <c r="C18" s="119"/>
    </row>
    <row r="19" ht="12.75">
      <c r="C19" s="118"/>
    </row>
    <row r="20" ht="12.75">
      <c r="C20" s="119"/>
    </row>
    <row r="21" ht="12.75">
      <c r="C21" s="118"/>
    </row>
    <row r="22" ht="12.75">
      <c r="C22" s="119"/>
    </row>
    <row r="23" ht="12.75">
      <c r="C23" s="118"/>
    </row>
    <row r="24" ht="12.75">
      <c r="C24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2014-11-12T07:42:38Z</dcterms:modified>
  <cp:category/>
  <cp:version/>
  <cp:contentType/>
  <cp:contentStatus/>
</cp:coreProperties>
</file>