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<sst xmlns="http://schemas.openxmlformats.org/spreadsheetml/2006/main" count="358" uniqueCount="131">
  <si>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</si>
  <si>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</si>
  <si>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</si>
  <si>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</si>
  <si>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</si>
  <si>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</si>
  <si>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</si>
  <si>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</si>
  <si>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</si>
  <si>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</si>
  <si>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</si>
  <si>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</si>
  <si>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</si>
  <si>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</si>
  <si>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</si>
  <si>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</si>
  <si>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</si>
  <si>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</si>
  <si>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</si>
  <si>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</si>
  <si>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</si>
  <si>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</si>
  <si>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</si>
  <si>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</si>
  <si>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</si>
  <si>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</si>
  <si>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</si>
  <si>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</si>
  <si>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</si>
  <si>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</si>
  <si>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</si>
  <si>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</si>
  <si>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</si>
  <si>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</si>
  <si>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</si>
  <si>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</si>
  <si>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</si>
  <si>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</si>
  <si>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</si>
  <si>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</si>
  <si>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</si>
  <si>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</si>
  <si>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</si>
  <si>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</si>
  <si>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</si>
  <si>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</si>
  <si>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</si>
  <si>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</si>
  <si>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</si>
  <si>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</si>
  <si>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</si>
  <si>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</si>
  <si>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</si>
  <si>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</si>
  <si>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</si>
  <si>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</si>
  <si>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</si>
  <si>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</si>
  <si>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</si>
  <si>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</si>
  <si>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</si>
  <si>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</si>
  <si>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</si>
  <si>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</si>
  <si>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</si>
  <si>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</si>
  <si>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</si>
  <si>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</si>
  <si>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</si>
  <si>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</si>
  <si>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</si>
  <si>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</si>
  <si>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</si>
  <si>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</si>
  <si>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</si>
  <si>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</si>
  <si>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</si>
  <si>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</si>
  <si>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</si>
  <si>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</si>
  <si>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</si>
  <si>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</si>
  <si>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</si>
  <si>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</si>
  <si>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</si>
  <si>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</si>
  <si>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</si>
  <si>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</si>
  <si>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</si>
  <si>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</si>
  <si>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</si>
  <si>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</si>
  <si>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</si>
  <si>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</si>
  <si>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</si>
  <si>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</si>
  <si>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</si>
  <si>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</si>
  <si>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</si>
  <si>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</si>
  <si>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</si>
  <si>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</si>
  <si>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</si>
  <si>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</si>
  <si>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</si>
  <si>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</si>
  <si>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</si>
  <si>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</si>
  <si>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</si>
  <si>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</si>
  <si>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</si>
  <si>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</si>
  <si>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</si>
  <si>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</si>
  <si>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</si>
  <si>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</si>
  <si>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</si>
  <si>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</si>
  <si>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</si>
  <si>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</si>
  <si>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</si>
  <si>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</si>
  <si>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</si>
  <si>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</si>
  <si>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</si>
  <si>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</si>
  <si>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</si>
  <si>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</si>
  <si>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</si>
  <si>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</si>
  <si>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11 жовтня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</si>
</sst>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8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130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1">
        <v>0.24</v>
      </c>
      <c r="D7" s="13">
        <v>5.324</v>
      </c>
      <c r="E7" s="171">
        <f aca="true" t="shared" si="0" ref="E7:F9">C7*39.3683</f>
        <v>9.448391999999998</v>
      </c>
      <c r="F7" s="12">
        <f t="shared" si="0"/>
        <v>209.59682919999997</v>
      </c>
    </row>
    <row r="8" spans="2:6" s="5" customFormat="1" ht="15">
      <c r="B8" s="23" t="s">
        <v>110</v>
      </c>
      <c r="C8" s="171">
        <v>0.26</v>
      </c>
      <c r="D8" s="13">
        <v>5.42</v>
      </c>
      <c r="E8" s="171">
        <f t="shared" si="0"/>
        <v>10.235758</v>
      </c>
      <c r="F8" s="12">
        <f t="shared" si="0"/>
        <v>213.376186</v>
      </c>
    </row>
    <row r="9" spans="2:17" s="5" customFormat="1" ht="15">
      <c r="B9" s="23" t="s">
        <v>111</v>
      </c>
      <c r="C9" s="171">
        <v>0.26</v>
      </c>
      <c r="D9" s="13">
        <v>5.47</v>
      </c>
      <c r="E9" s="171">
        <f t="shared" si="0"/>
        <v>10.235758</v>
      </c>
      <c r="F9" s="12">
        <f t="shared" si="0"/>
        <v>215.34460099999998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71">
        <v>1.25</v>
      </c>
      <c r="D17" s="68">
        <v>251.25</v>
      </c>
      <c r="E17" s="171">
        <f aca="true" t="shared" si="1" ref="E17:F19">C17/$E$86</f>
        <v>1.0816891658013155</v>
      </c>
      <c r="F17" s="68">
        <f t="shared" si="1"/>
        <v>217.4195223260644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71">
        <v>0.5</v>
      </c>
      <c r="D18" s="12">
        <v>245.25</v>
      </c>
      <c r="E18" s="171">
        <f t="shared" si="1"/>
        <v>0.4326756663205262</v>
      </c>
      <c r="F18" s="68">
        <f t="shared" si="1"/>
        <v>212.22741433021807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1.5</v>
      </c>
      <c r="D19" s="12">
        <v>241.75</v>
      </c>
      <c r="E19" s="123">
        <f t="shared" si="1"/>
        <v>1.2980269989615785</v>
      </c>
      <c r="F19" s="68">
        <f t="shared" si="1"/>
        <v>209.19868466597438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0.22</v>
      </c>
      <c r="D22" s="68">
        <v>7.32</v>
      </c>
      <c r="E22" s="123">
        <f aca="true" t="shared" si="2" ref="E22:F24">C22*36.7437</f>
        <v>8.083613999999999</v>
      </c>
      <c r="F22" s="12">
        <f t="shared" si="2"/>
        <v>268.963884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0.16</v>
      </c>
      <c r="D23" s="12">
        <v>7.456</v>
      </c>
      <c r="E23" s="123">
        <f t="shared" si="2"/>
        <v>5.878991999999999</v>
      </c>
      <c r="F23" s="12">
        <f t="shared" si="2"/>
        <v>273.9610272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0.1</v>
      </c>
      <c r="D24" s="12">
        <v>7.5</v>
      </c>
      <c r="E24" s="123">
        <f t="shared" si="2"/>
        <v>3.6743699999999997</v>
      </c>
      <c r="F24" s="12">
        <f t="shared" si="2"/>
        <v>275.57775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0.25</v>
      </c>
      <c r="D27" s="68">
        <v>268.75</v>
      </c>
      <c r="E27" s="123">
        <f aca="true" t="shared" si="3" ref="E27:F29">C27/$E$86</f>
        <v>0.2163378331602631</v>
      </c>
      <c r="F27" s="68">
        <f t="shared" si="3"/>
        <v>232.56317064728282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0.25</v>
      </c>
      <c r="D28" s="12">
        <v>263.75</v>
      </c>
      <c r="E28" s="123">
        <f t="shared" si="3"/>
        <v>0.2163378331602631</v>
      </c>
      <c r="F28" s="68">
        <f t="shared" si="3"/>
        <v>228.23641398407753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0.25</v>
      </c>
      <c r="D29" s="12">
        <v>259.5</v>
      </c>
      <c r="E29" s="123">
        <f t="shared" si="3"/>
        <v>0.2163378331602631</v>
      </c>
      <c r="F29" s="68">
        <f t="shared" si="3"/>
        <v>224.55867082035306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17.75</v>
      </c>
      <c r="D32" s="12">
        <v>649.75</v>
      </c>
      <c r="E32" s="123">
        <f aca="true" t="shared" si="4" ref="E32:F34">C32/$E$86</f>
        <v>15.359986154378678</v>
      </c>
      <c r="F32" s="68">
        <f t="shared" si="4"/>
        <v>562.2620283835238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18.75</v>
      </c>
      <c r="D33" s="12">
        <v>641.25</v>
      </c>
      <c r="E33" s="123">
        <f t="shared" si="4"/>
        <v>16.22533748701973</v>
      </c>
      <c r="F33" s="68">
        <f t="shared" si="4"/>
        <v>554.9065420560748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19.25</v>
      </c>
      <c r="D34" s="12">
        <v>630</v>
      </c>
      <c r="E34" s="123">
        <f t="shared" si="4"/>
        <v>16.658013153340256</v>
      </c>
      <c r="F34" s="68">
        <f t="shared" si="4"/>
        <v>545.171339563863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2">
        <v>1.92</v>
      </c>
      <c r="D37" s="72">
        <v>672.2</v>
      </c>
      <c r="E37" s="172">
        <f aca="true" t="shared" si="5" ref="E37:F39">C37*58.0164</f>
        <v>111.391488</v>
      </c>
      <c r="F37" s="68">
        <f t="shared" si="5"/>
        <v>38998.62408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2">
        <v>1.86</v>
      </c>
      <c r="D38" s="72">
        <v>659</v>
      </c>
      <c r="E38" s="172">
        <f t="shared" si="5"/>
        <v>107.910504</v>
      </c>
      <c r="F38" s="68">
        <f t="shared" si="5"/>
        <v>38232.8076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2">
        <v>1.92</v>
      </c>
      <c r="D39" s="72">
        <v>649.6</v>
      </c>
      <c r="E39" s="172">
        <f t="shared" si="5"/>
        <v>111.391488</v>
      </c>
      <c r="F39" s="68">
        <f t="shared" si="5"/>
        <v>37687.45344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1.46</v>
      </c>
      <c r="D42" s="72">
        <v>12.26</v>
      </c>
      <c r="E42" s="142">
        <f>C42*36.7437</f>
        <v>53.645801999999996</v>
      </c>
      <c r="F42" s="68">
        <f aca="true" t="shared" si="6" ref="E42:F44">D42*36.7437</f>
        <v>450.4777619999999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1.44</v>
      </c>
      <c r="D43" s="72">
        <v>12.376</v>
      </c>
      <c r="E43" s="142">
        <f t="shared" si="6"/>
        <v>52.91092799999999</v>
      </c>
      <c r="F43" s="68">
        <f t="shared" si="6"/>
        <v>454.7400311999999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1.36</v>
      </c>
      <c r="D44" s="72">
        <v>12.48</v>
      </c>
      <c r="E44" s="142">
        <f t="shared" si="6"/>
        <v>49.971432</v>
      </c>
      <c r="F44" s="68">
        <f t="shared" si="6"/>
        <v>458.561376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123</v>
      </c>
      <c r="C52" s="110">
        <v>1.3</v>
      </c>
      <c r="D52" s="73">
        <v>316</v>
      </c>
      <c r="E52" s="110">
        <f>C52*1.1023</f>
        <v>1.4329900000000002</v>
      </c>
      <c r="F52" s="73">
        <f aca="true" t="shared" si="7" ref="E52:F54">D52*1.1023</f>
        <v>348.3268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1.6</v>
      </c>
      <c r="D53" s="73">
        <v>317.1</v>
      </c>
      <c r="E53" s="110">
        <f t="shared" si="7"/>
        <v>1.7636800000000001</v>
      </c>
      <c r="F53" s="73">
        <f t="shared" si="7"/>
        <v>349.53933000000006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1.7</v>
      </c>
      <c r="D54" s="73">
        <v>319.3</v>
      </c>
      <c r="E54" s="110">
        <f>C54*1.1023</f>
        <v>1.87391</v>
      </c>
      <c r="F54" s="73">
        <f t="shared" si="7"/>
        <v>351.96439000000004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1.04</v>
      </c>
      <c r="D57" s="68">
        <v>60.28</v>
      </c>
      <c r="E57" s="110">
        <f aca="true" t="shared" si="8" ref="E57:F59">C57/454*1000</f>
        <v>2.290748898678414</v>
      </c>
      <c r="F57" s="68">
        <f t="shared" si="8"/>
        <v>132.77533039647577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1</v>
      </c>
      <c r="D58" s="68">
        <v>60.51</v>
      </c>
      <c r="E58" s="110">
        <f t="shared" si="8"/>
        <v>2.2026431718061676</v>
      </c>
      <c r="F58" s="68">
        <f t="shared" si="8"/>
        <v>133.2819383259912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0.96</v>
      </c>
      <c r="D59" s="68">
        <v>60.16</v>
      </c>
      <c r="E59" s="110">
        <f t="shared" si="8"/>
        <v>2.1145374449339207</v>
      </c>
      <c r="F59" s="68">
        <f t="shared" si="8"/>
        <v>132.51101321585904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97">
        <v>0.045</v>
      </c>
      <c r="D62" s="72">
        <v>13.74</v>
      </c>
      <c r="E62" s="197">
        <f aca="true" t="shared" si="9" ref="E62:F64">C62*22.026</f>
        <v>0.99117</v>
      </c>
      <c r="F62" s="68">
        <f t="shared" si="9"/>
        <v>302.63724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97">
        <v>0.045</v>
      </c>
      <c r="D63" s="72">
        <v>14.06</v>
      </c>
      <c r="E63" s="197">
        <f t="shared" si="9"/>
        <v>0.99117</v>
      </c>
      <c r="F63" s="68">
        <f t="shared" si="9"/>
        <v>309.68556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97">
        <v>0.05</v>
      </c>
      <c r="D64" s="72">
        <v>14.225</v>
      </c>
      <c r="E64" s="197">
        <f t="shared" si="9"/>
        <v>1.1013</v>
      </c>
      <c r="F64" s="68">
        <f t="shared" si="9"/>
        <v>313.31985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0" t="s">
        <v>72</v>
      </c>
      <c r="D72" s="118" t="s">
        <v>72</v>
      </c>
      <c r="E72" s="170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0" t="s">
        <v>72</v>
      </c>
      <c r="D73" s="118">
        <v>1.142</v>
      </c>
      <c r="E73" s="170" t="s">
        <v>72</v>
      </c>
      <c r="F73" s="74">
        <f>D73/454*1000</f>
        <v>2.515418502202643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>
        <v>0.1</v>
      </c>
      <c r="D74" s="118">
        <v>1.1445</v>
      </c>
      <c r="E74" s="170">
        <f>C74/454*100</f>
        <v>0.022026431718061675</v>
      </c>
      <c r="F74" s="74">
        <f>D74/454*1000</f>
        <v>2.520925110132159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0">
        <v>0.0004</v>
      </c>
      <c r="D77" s="119" t="s">
        <v>72</v>
      </c>
      <c r="E77" s="170">
        <f>C77/454*1000000</f>
        <v>0.881057268722467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0">
        <v>0.0004</v>
      </c>
      <c r="D78" s="119" t="s">
        <v>72</v>
      </c>
      <c r="E78" s="170">
        <f>C78/454*1000000</f>
        <v>0.881057268722467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0">
        <v>0.0004</v>
      </c>
      <c r="D79" s="119" t="s">
        <v>72</v>
      </c>
      <c r="E79" s="170">
        <f>C79/454*1000000</f>
        <v>0.881057268722467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1.1556</v>
      </c>
      <c r="F86" s="165">
        <v>0.0088</v>
      </c>
      <c r="G86" s="165">
        <v>1.3596</v>
      </c>
      <c r="H86" s="165">
        <v>1.0783</v>
      </c>
      <c r="I86" s="165">
        <v>0.8008</v>
      </c>
      <c r="J86" s="165">
        <v>0.7348</v>
      </c>
      <c r="K86" s="165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0.8654</v>
      </c>
      <c r="E87" s="165" t="s">
        <v>72</v>
      </c>
      <c r="F87" s="165">
        <v>0.0076</v>
      </c>
      <c r="G87" s="165">
        <v>1.1765</v>
      </c>
      <c r="H87" s="165">
        <v>0.9331</v>
      </c>
      <c r="I87" s="165">
        <v>0.693</v>
      </c>
      <c r="J87" s="165">
        <v>0.6359</v>
      </c>
      <c r="K87" s="165">
        <v>0.1112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113.32</v>
      </c>
      <c r="E88" s="165">
        <v>130.9526</v>
      </c>
      <c r="F88" s="165" t="s">
        <v>72</v>
      </c>
      <c r="G88" s="165">
        <v>154.0699</v>
      </c>
      <c r="H88" s="165">
        <v>122.1911</v>
      </c>
      <c r="I88" s="165">
        <v>90.7504</v>
      </c>
      <c r="J88" s="165">
        <v>83.2675</v>
      </c>
      <c r="K88" s="165">
        <v>14.5676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0.7355</v>
      </c>
      <c r="E89" s="165">
        <v>0.85</v>
      </c>
      <c r="F89" s="165">
        <v>0.0065</v>
      </c>
      <c r="G89" s="165" t="s">
        <v>72</v>
      </c>
      <c r="H89" s="165">
        <v>0.7931</v>
      </c>
      <c r="I89" s="165">
        <v>0.589</v>
      </c>
      <c r="J89" s="165">
        <v>0.5405</v>
      </c>
      <c r="K89" s="165">
        <v>0.0946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0.9274</v>
      </c>
      <c r="E90" s="165">
        <v>1.0717</v>
      </c>
      <c r="F90" s="165">
        <v>0.0082</v>
      </c>
      <c r="G90" s="165">
        <v>1.2609</v>
      </c>
      <c r="H90" s="165" t="s">
        <v>72</v>
      </c>
      <c r="I90" s="165">
        <v>0.7427</v>
      </c>
      <c r="J90" s="165">
        <v>0.6815</v>
      </c>
      <c r="K90" s="165">
        <v>0.1192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1.2487</v>
      </c>
      <c r="E91" s="165">
        <v>1.443</v>
      </c>
      <c r="F91" s="165">
        <v>0.011</v>
      </c>
      <c r="G91" s="165">
        <v>1.6977</v>
      </c>
      <c r="H91" s="165">
        <v>1.3465</v>
      </c>
      <c r="I91" s="165" t="s">
        <v>72</v>
      </c>
      <c r="J91" s="165">
        <v>0.9175</v>
      </c>
      <c r="K91" s="165">
        <v>0.1605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1.3609</v>
      </c>
      <c r="E92" s="165">
        <v>1.5727</v>
      </c>
      <c r="F92" s="165">
        <v>0.012</v>
      </c>
      <c r="G92" s="165">
        <v>1.8503</v>
      </c>
      <c r="H92" s="165">
        <v>1.4675</v>
      </c>
      <c r="I92" s="165">
        <v>1.0899</v>
      </c>
      <c r="J92" s="165" t="s">
        <v>72</v>
      </c>
      <c r="K92" s="165">
        <v>0.1749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7.7789</v>
      </c>
      <c r="E93" s="165">
        <v>8.9893</v>
      </c>
      <c r="F93" s="165">
        <v>0.0687</v>
      </c>
      <c r="G93" s="165">
        <v>10.5762</v>
      </c>
      <c r="H93" s="165">
        <v>8.3879</v>
      </c>
      <c r="I93" s="165">
        <v>6.2296</v>
      </c>
      <c r="J93" s="165">
        <v>5.7159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0.007636350862831285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2021-10-11T21:48:56Z</dcterms:modified>
  <cp:category/>
  <cp:version/>
  <cp:contentType/>
  <cp:contentStatus/>
</cp:coreProperties>
</file>