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<sst xmlns="http://schemas.openxmlformats.org/spreadsheetml/2006/main" count="170" uniqueCount="102">
  <si>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</si>
  <si>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</si>
  <si>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</si>
  <si>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</si>
  <si>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</si>
  <si>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</si>
  <si>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</si>
  <si>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</si>
  <si>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</si>
  <si>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</si>
  <si>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</si>
  <si>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</si>
  <si>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</si>
  <si>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</si>
  <si>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</si>
  <si>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</si>
  <si>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</si>
  <si>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</si>
  <si>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</si>
  <si>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</si>
  <si>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</si>
  <si>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</si>
  <si>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</si>
  <si>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</si>
  <si>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</si>
  <si>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</si>
  <si>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</si>
  <si>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</si>
  <si>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</si>
  <si>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</si>
  <si>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</si>
  <si>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</si>
  <si>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</si>
  <si>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</si>
  <si>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</si>
  <si>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</si>
  <si>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</si>
  <si>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</si>
  <si>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</si>
  <si>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</si>
  <si>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</si>
  <si>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</si>
  <si>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</si>
  <si>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</si>
  <si>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</si>
  <si>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</si>
  <si>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</si>
  <si>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</si>
  <si>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</si>
  <si>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</si>
  <si>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</si>
  <si>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</si>
  <si>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</si>
  <si>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</si>
  <si>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</si>
  <si>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</si>
  <si>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</si>
  <si>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</si>
  <si>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</si>
  <si>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</si>
  <si>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</si>
  <si>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</si>
  <si>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</si>
  <si>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</si>
  <si>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</si>
  <si>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</si>
  <si>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</si>
  <si>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</si>
  <si>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</si>
  <si>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</si>
  <si>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</si>
  <si>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</si>
  <si>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</si>
  <si>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</si>
  <si>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</si>
  <si>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</si>
  <si>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</si>
  <si>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</si>
  <si>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</si>
  <si>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</si>
  <si>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</si>
  <si>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</si>
  <si>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</si>
  <si>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</si>
  <si>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</si>
  <si>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</si>
  <si>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</si>
  <si>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</si>
  <si>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</si>
  <si>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</si>
  <si>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</si>
  <si>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</si>
  <si>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</si>
  <si>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</si>
  <si>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</si>
  <si>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</si>
  <si>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</si>
  <si>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</si>
  <si>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</si>
  <si>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</si>
  <si>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</si>
  <si>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11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</si>
</sst>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101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6" t="s">
        <v>6</v>
      </c>
      <c r="F6" s="156"/>
      <c r="G6"/>
      <c r="H6"/>
      <c r="I6"/>
    </row>
    <row r="7" spans="2:6" s="6" customFormat="1" ht="15">
      <c r="B7" s="24" t="s">
        <v>80</v>
      </c>
      <c r="C7" s="117">
        <v>0.05</v>
      </c>
      <c r="D7" s="14">
        <v>3.9</v>
      </c>
      <c r="E7" s="117">
        <f aca="true" t="shared" si="0" ref="E7:F9">C7*39.3683</f>
        <v>1.968415</v>
      </c>
      <c r="F7" s="13">
        <f t="shared" si="0"/>
        <v>153.53636999999998</v>
      </c>
    </row>
    <row r="8" spans="2:6" s="6" customFormat="1" ht="15">
      <c r="B8" s="24" t="s">
        <v>87</v>
      </c>
      <c r="C8" s="117">
        <v>0.054</v>
      </c>
      <c r="D8" s="14">
        <v>3.962</v>
      </c>
      <c r="E8" s="117">
        <f t="shared" si="0"/>
        <v>2.1258882</v>
      </c>
      <c r="F8" s="13">
        <f t="shared" si="0"/>
        <v>155.9772046</v>
      </c>
    </row>
    <row r="9" spans="2:17" s="6" customFormat="1" ht="15">
      <c r="B9" s="24" t="s">
        <v>95</v>
      </c>
      <c r="C9" s="117">
        <v>0.052</v>
      </c>
      <c r="D9" s="14">
        <v>4.04</v>
      </c>
      <c r="E9" s="117">
        <f t="shared" si="0"/>
        <v>2.0471516</v>
      </c>
      <c r="F9" s="13">
        <f>D9*39.3683</f>
        <v>159.047932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8">
        <v>0.45</v>
      </c>
      <c r="D12" s="13">
        <v>167</v>
      </c>
      <c r="E12" s="118">
        <f>C12/$D$86</f>
        <v>0.5382775119617226</v>
      </c>
      <c r="F12" s="71">
        <f aca="true" t="shared" si="1" ref="E12:F14">D12/$D$86</f>
        <v>199.76076555023926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18">
        <v>0.72</v>
      </c>
      <c r="D13" s="13">
        <v>171.5</v>
      </c>
      <c r="E13" s="118">
        <f t="shared" si="1"/>
        <v>0.861244019138756</v>
      </c>
      <c r="F13" s="71">
        <f t="shared" si="1"/>
        <v>205.14354066985646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94</v>
      </c>
      <c r="C14" s="118">
        <v>0.73</v>
      </c>
      <c r="D14" s="13">
        <v>170.75</v>
      </c>
      <c r="E14" s="118">
        <f t="shared" si="1"/>
        <v>0.8732057416267943</v>
      </c>
      <c r="F14" s="71">
        <f t="shared" si="1"/>
        <v>204.2464114832536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75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18">
        <v>210</v>
      </c>
      <c r="D17" s="87">
        <v>25230</v>
      </c>
      <c r="E17" s="118">
        <f aca="true" t="shared" si="2" ref="E17:F19">C17/$D$87</f>
        <v>1.9188596491228072</v>
      </c>
      <c r="F17" s="71">
        <f t="shared" si="2"/>
        <v>230.53728070175438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18">
        <v>120</v>
      </c>
      <c r="D18" s="87">
        <v>25980</v>
      </c>
      <c r="E18" s="118">
        <f t="shared" si="2"/>
        <v>1.0964912280701755</v>
      </c>
      <c r="F18" s="71">
        <f t="shared" si="2"/>
        <v>237.390350877193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91</v>
      </c>
      <c r="C19" s="118">
        <v>230</v>
      </c>
      <c r="D19" s="87">
        <v>26290</v>
      </c>
      <c r="E19" s="118">
        <f t="shared" si="2"/>
        <v>2.101608187134503</v>
      </c>
      <c r="F19" s="71">
        <f t="shared" si="2"/>
        <v>240.22295321637426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80</v>
      </c>
      <c r="C22" s="117">
        <v>0.182</v>
      </c>
      <c r="D22" s="14">
        <v>4.97</v>
      </c>
      <c r="E22" s="117">
        <f>C22*36.7437</f>
        <v>6.687353399999999</v>
      </c>
      <c r="F22" s="13">
        <f aca="true" t="shared" si="3" ref="E22:F24">D22*36.7437</f>
        <v>182.61618899999996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87</v>
      </c>
      <c r="C23" s="117">
        <v>0.076</v>
      </c>
      <c r="D23" s="14">
        <v>4.974</v>
      </c>
      <c r="E23" s="117">
        <f t="shared" si="3"/>
        <v>2.7925211999999995</v>
      </c>
      <c r="F23" s="13">
        <f t="shared" si="3"/>
        <v>182.7631638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95</v>
      </c>
      <c r="C24" s="117">
        <v>0.072</v>
      </c>
      <c r="D24" s="91">
        <v>5.142</v>
      </c>
      <c r="E24" s="117">
        <f t="shared" si="3"/>
        <v>2.6455463999999997</v>
      </c>
      <c r="F24" s="13">
        <f t="shared" si="3"/>
        <v>188.9361054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0.43</v>
      </c>
      <c r="D27" s="71">
        <v>171.75</v>
      </c>
      <c r="E27" s="118">
        <f aca="true" t="shared" si="4" ref="E27:F29">C27/$D$86</f>
        <v>0.5143540669856459</v>
      </c>
      <c r="F27" s="71">
        <f t="shared" si="4"/>
        <v>205.44258373205741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18">
        <v>0.43</v>
      </c>
      <c r="D28" s="13">
        <v>175</v>
      </c>
      <c r="E28" s="118">
        <f t="shared" si="4"/>
        <v>0.5143540669856459</v>
      </c>
      <c r="F28" s="71">
        <f t="shared" si="4"/>
        <v>209.33014354066987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18">
        <v>0.28</v>
      </c>
      <c r="D29" s="13">
        <v>178</v>
      </c>
      <c r="E29" s="118">
        <f>C29/$D$86</f>
        <v>0.3349282296650718</v>
      </c>
      <c r="F29" s="71">
        <f t="shared" si="4"/>
        <v>212.91866028708134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18">
        <v>0.64</v>
      </c>
      <c r="D32" s="13">
        <v>351.25</v>
      </c>
      <c r="E32" s="118">
        <f aca="true" t="shared" si="5" ref="E32:F34">C32/$D$86</f>
        <v>0.7655502392344498</v>
      </c>
      <c r="F32" s="71">
        <f t="shared" si="5"/>
        <v>420.1555023923445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90</v>
      </c>
      <c r="C33" s="118">
        <v>0.49</v>
      </c>
      <c r="D33" s="13">
        <v>357.5</v>
      </c>
      <c r="E33" s="118">
        <f t="shared" si="5"/>
        <v>0.5861244019138756</v>
      </c>
      <c r="F33" s="71">
        <f t="shared" si="5"/>
        <v>427.63157894736844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99</v>
      </c>
      <c r="C34" s="118">
        <v>0.62</v>
      </c>
      <c r="D34" s="66">
        <v>360.75</v>
      </c>
      <c r="E34" s="118">
        <f t="shared" si="5"/>
        <v>0.7416267942583732</v>
      </c>
      <c r="F34" s="71">
        <f t="shared" si="5"/>
        <v>431.51913875598086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7">
        <v>0.084</v>
      </c>
      <c r="D37" s="75" t="s">
        <v>73</v>
      </c>
      <c r="E37" s="117">
        <f aca="true" t="shared" si="6" ref="E37:F39">C37*58.0164</f>
        <v>4.8733776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7">
        <v>0.086</v>
      </c>
      <c r="D38" s="75">
        <v>2.34</v>
      </c>
      <c r="E38" s="117">
        <f t="shared" si="6"/>
        <v>4.9894104</v>
      </c>
      <c r="F38" s="71">
        <f t="shared" si="6"/>
        <v>135.758376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7">
        <v>0.056</v>
      </c>
      <c r="D39" s="75">
        <v>2.4</v>
      </c>
      <c r="E39" s="117">
        <f t="shared" si="6"/>
        <v>3.2489184</v>
      </c>
      <c r="F39" s="71">
        <f t="shared" si="6"/>
        <v>139.23935999999998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80</v>
      </c>
      <c r="C42" s="117">
        <v>0.184</v>
      </c>
      <c r="D42" s="75">
        <v>9.932</v>
      </c>
      <c r="E42" s="117">
        <f aca="true" t="shared" si="7" ref="E42:F44">C42*36.7437</f>
        <v>6.7608407999999995</v>
      </c>
      <c r="F42" s="71">
        <f t="shared" si="7"/>
        <v>364.93842839999996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7">
        <v>0.18</v>
      </c>
      <c r="D43" s="75">
        <v>10.02</v>
      </c>
      <c r="E43" s="117">
        <f t="shared" si="7"/>
        <v>6.613865999999999</v>
      </c>
      <c r="F43" s="71">
        <f t="shared" si="7"/>
        <v>368.17187399999995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17">
        <v>0.174</v>
      </c>
      <c r="D44" s="75">
        <v>10.062</v>
      </c>
      <c r="E44" s="117">
        <f t="shared" si="7"/>
        <v>6.393403799999999</v>
      </c>
      <c r="F44" s="71">
        <f t="shared" si="7"/>
        <v>369.71510939999996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74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80</v>
      </c>
      <c r="C52" s="117">
        <v>7.8</v>
      </c>
      <c r="D52" s="76">
        <v>383.9</v>
      </c>
      <c r="E52" s="117">
        <f aca="true" t="shared" si="8" ref="E52:F54">C52*1.1023</f>
        <v>8.59794</v>
      </c>
      <c r="F52" s="76">
        <f t="shared" si="8"/>
        <v>423.17297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7">
        <v>7.5</v>
      </c>
      <c r="D53" s="76">
        <v>378.1</v>
      </c>
      <c r="E53" s="117">
        <f t="shared" si="8"/>
        <v>8.26725</v>
      </c>
      <c r="F53" s="76">
        <f t="shared" si="8"/>
        <v>416.77963000000005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7">
        <v>7.1</v>
      </c>
      <c r="D54" s="105">
        <v>377.3</v>
      </c>
      <c r="E54" s="117">
        <f>C54*1.1023</f>
        <v>7.8263300000000005</v>
      </c>
      <c r="F54" s="76">
        <f t="shared" si="8"/>
        <v>415.89779000000004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20">
        <v>0.19</v>
      </c>
      <c r="D57" s="71">
        <v>31.08</v>
      </c>
      <c r="E57" s="120">
        <f aca="true" t="shared" si="9" ref="E57:F59">C57/454*1000</f>
        <v>0.4185022026431718</v>
      </c>
      <c r="F57" s="71">
        <f t="shared" si="9"/>
        <v>68.45814977973568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20">
        <v>0.18</v>
      </c>
      <c r="D58" s="71">
        <v>31.11</v>
      </c>
      <c r="E58" s="120">
        <f t="shared" si="9"/>
        <v>0.3964757709251101</v>
      </c>
      <c r="F58" s="71">
        <f t="shared" si="9"/>
        <v>68.52422907488986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96</v>
      </c>
      <c r="C59" s="120">
        <v>0.17</v>
      </c>
      <c r="D59" s="71">
        <v>31.38</v>
      </c>
      <c r="E59" s="120">
        <f t="shared" si="9"/>
        <v>0.3744493392070485</v>
      </c>
      <c r="F59" s="71">
        <f t="shared" si="9"/>
        <v>69.11894273127753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80</v>
      </c>
      <c r="C62" s="121">
        <v>0.13</v>
      </c>
      <c r="D62" s="75">
        <v>12.33</v>
      </c>
      <c r="E62" s="121">
        <f aca="true" t="shared" si="10" ref="E62:F64">C62*22.026</f>
        <v>2.8633800000000003</v>
      </c>
      <c r="F62" s="71">
        <f t="shared" si="10"/>
        <v>271.58058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21">
        <v>0.13</v>
      </c>
      <c r="D63" s="75">
        <v>12.64</v>
      </c>
      <c r="E63" s="121">
        <f t="shared" si="10"/>
        <v>2.8633800000000003</v>
      </c>
      <c r="F63" s="71">
        <f t="shared" si="10"/>
        <v>278.40864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95</v>
      </c>
      <c r="C64" s="121">
        <v>0.055</v>
      </c>
      <c r="D64" s="75">
        <v>12</v>
      </c>
      <c r="E64" s="121">
        <f t="shared" si="10"/>
        <v>1.21143</v>
      </c>
      <c r="F64" s="71">
        <f t="shared" si="10"/>
        <v>264.312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1" t="s">
        <v>23</v>
      </c>
      <c r="D66" s="152"/>
      <c r="E66" s="151" t="s">
        <v>24</v>
      </c>
      <c r="F66" s="152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97</v>
      </c>
      <c r="C67" s="117">
        <v>0.005</v>
      </c>
      <c r="D67" s="75">
        <v>1.464</v>
      </c>
      <c r="E67" s="117">
        <f aca="true" t="shared" si="11" ref="E67:F69">C67/3.785</f>
        <v>0.001321003963011889</v>
      </c>
      <c r="F67" s="71">
        <f t="shared" si="11"/>
        <v>0.3867899603698811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88</v>
      </c>
      <c r="C68" s="117">
        <v>0.003</v>
      </c>
      <c r="D68" s="75">
        <v>1.471</v>
      </c>
      <c r="E68" s="117">
        <f t="shared" si="11"/>
        <v>0.0007926023778071334</v>
      </c>
      <c r="F68" s="71">
        <f t="shared" si="11"/>
        <v>0.3886393659180978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96</v>
      </c>
      <c r="C69" s="117">
        <v>0.003</v>
      </c>
      <c r="D69" s="75">
        <v>1.484</v>
      </c>
      <c r="E69" s="117">
        <f t="shared" si="11"/>
        <v>0.0007926023778071334</v>
      </c>
      <c r="F69" s="71">
        <f t="shared" si="11"/>
        <v>0.39207397622192863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1" t="s">
        <v>26</v>
      </c>
      <c r="D71" s="152"/>
      <c r="E71" s="151" t="s">
        <v>27</v>
      </c>
      <c r="F71" s="152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80</v>
      </c>
      <c r="C72" s="162">
        <v>0</v>
      </c>
      <c r="D72" s="131">
        <v>0.786</v>
      </c>
      <c r="E72" s="162">
        <f>C72/454*100</f>
        <v>0</v>
      </c>
      <c r="F72" s="77">
        <f>D72/454*1000</f>
        <v>1.7312775330396477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97</v>
      </c>
      <c r="C73" s="137">
        <v>0.0125</v>
      </c>
      <c r="D73" s="131">
        <v>0.836</v>
      </c>
      <c r="E73" s="137">
        <f>C73/454*100</f>
        <v>0.0027533039647577094</v>
      </c>
      <c r="F73" s="77">
        <f>D73/454*1000</f>
        <v>1.8414096916299558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88</v>
      </c>
      <c r="C74" s="137">
        <v>0.01375</v>
      </c>
      <c r="D74" s="131">
        <v>0.8545</v>
      </c>
      <c r="E74" s="137">
        <f>C74/454*100</f>
        <v>0.0030286343612334803</v>
      </c>
      <c r="F74" s="77">
        <f>D74/454*1000</f>
        <v>1.8821585903083702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8" t="s">
        <v>26</v>
      </c>
      <c r="D76" s="158"/>
      <c r="E76" s="151" t="s">
        <v>29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5">
        <v>0.0005</v>
      </c>
      <c r="D77" s="132">
        <v>0.1121</v>
      </c>
      <c r="E77" s="135">
        <f aca="true" t="shared" si="12" ref="E77:F79">C77/454*1000000</f>
        <v>1.1013215859030836</v>
      </c>
      <c r="F77" s="71">
        <f t="shared" si="12"/>
        <v>246.91629955947138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5">
        <v>0.0007</v>
      </c>
      <c r="D78" s="132" t="s">
        <v>73</v>
      </c>
      <c r="E78" s="135">
        <f t="shared" si="12"/>
        <v>1.5418502202643172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35">
        <v>0.0011</v>
      </c>
      <c r="D79" s="132" t="s">
        <v>73</v>
      </c>
      <c r="E79" s="135">
        <f t="shared" si="12"/>
        <v>2.4229074889867843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1.1962</v>
      </c>
      <c r="F85" s="133">
        <v>0.0091</v>
      </c>
      <c r="G85" s="133">
        <v>1.3553</v>
      </c>
      <c r="H85" s="133">
        <v>1.0001</v>
      </c>
      <c r="I85" s="133">
        <v>0.7822</v>
      </c>
      <c r="J85" s="133">
        <v>0.7546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0.836</v>
      </c>
      <c r="E86" s="134" t="s">
        <v>73</v>
      </c>
      <c r="F86" s="134">
        <v>0.0076</v>
      </c>
      <c r="G86" s="134">
        <v>1.133</v>
      </c>
      <c r="H86" s="134">
        <v>0.8361</v>
      </c>
      <c r="I86" s="134">
        <v>0.6539</v>
      </c>
      <c r="J86" s="134">
        <v>0.6308</v>
      </c>
      <c r="K86" s="134">
        <v>0.1065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109.44</v>
      </c>
      <c r="E87" s="133">
        <v>130.9121</v>
      </c>
      <c r="F87" s="133" t="s">
        <v>73</v>
      </c>
      <c r="G87" s="133">
        <v>148.324</v>
      </c>
      <c r="H87" s="133">
        <v>109.4509</v>
      </c>
      <c r="I87" s="133">
        <v>85.607</v>
      </c>
      <c r="J87" s="133">
        <v>82.5834</v>
      </c>
      <c r="K87" s="133">
        <v>13.9416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0.7378</v>
      </c>
      <c r="E88" s="134">
        <v>0.8826</v>
      </c>
      <c r="F88" s="134">
        <v>0.0067</v>
      </c>
      <c r="G88" s="134" t="s">
        <v>73</v>
      </c>
      <c r="H88" s="134">
        <v>0.7379</v>
      </c>
      <c r="I88" s="134">
        <v>0.5772</v>
      </c>
      <c r="J88" s="134">
        <v>0.5568</v>
      </c>
      <c r="K88" s="134">
        <v>0.094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0.9999</v>
      </c>
      <c r="E89" s="133">
        <v>1.1961</v>
      </c>
      <c r="F89" s="133">
        <v>0.0091</v>
      </c>
      <c r="G89" s="133">
        <v>1.3552</v>
      </c>
      <c r="H89" s="133" t="s">
        <v>73</v>
      </c>
      <c r="I89" s="133">
        <v>0.7821</v>
      </c>
      <c r="J89" s="133">
        <v>0.7545</v>
      </c>
      <c r="K89" s="133">
        <v>0.1274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1.2784</v>
      </c>
      <c r="E90" s="134">
        <v>1.5292</v>
      </c>
      <c r="F90" s="134">
        <v>0.0117</v>
      </c>
      <c r="G90" s="134">
        <v>1.7326</v>
      </c>
      <c r="H90" s="134">
        <v>1.2785</v>
      </c>
      <c r="I90" s="134" t="s">
        <v>73</v>
      </c>
      <c r="J90" s="134">
        <v>0.9647</v>
      </c>
      <c r="K90" s="134">
        <v>0.1629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1.3252</v>
      </c>
      <c r="E91" s="133">
        <v>1.5852</v>
      </c>
      <c r="F91" s="133">
        <v>0.0121</v>
      </c>
      <c r="G91" s="133">
        <v>1.7961</v>
      </c>
      <c r="H91" s="133">
        <v>1.3253</v>
      </c>
      <c r="I91" s="133">
        <v>1.0366</v>
      </c>
      <c r="J91" s="133" t="s">
        <v>73</v>
      </c>
      <c r="K91" s="133">
        <v>0.1688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7.8499</v>
      </c>
      <c r="E92" s="134">
        <v>9.3901</v>
      </c>
      <c r="F92" s="134">
        <v>0.0717</v>
      </c>
      <c r="G92" s="134">
        <v>10.639</v>
      </c>
      <c r="H92" s="134">
        <v>7.8507</v>
      </c>
      <c r="I92" s="134">
        <v>6.1404</v>
      </c>
      <c r="J92" s="134">
        <v>5.9235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56</v>
      </c>
      <c r="C115" s="141"/>
      <c r="D115" s="141"/>
      <c r="E115" s="141"/>
      <c r="F115" s="14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57</v>
      </c>
      <c r="C116" s="141"/>
      <c r="D116" s="141"/>
      <c r="E116" s="141"/>
      <c r="F116" s="14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58</v>
      </c>
      <c r="C117" s="141"/>
      <c r="D117" s="141"/>
      <c r="E117" s="141"/>
      <c r="F117" s="14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59</v>
      </c>
      <c r="C118" s="141"/>
      <c r="D118" s="141"/>
      <c r="E118" s="141"/>
      <c r="F118" s="14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60</v>
      </c>
      <c r="C119" s="141"/>
      <c r="D119" s="141"/>
      <c r="E119" s="141"/>
      <c r="F119" s="14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61</v>
      </c>
      <c r="C120" s="141"/>
      <c r="D120" s="141"/>
      <c r="E120" s="141"/>
      <c r="F120" s="14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62</v>
      </c>
      <c r="C121" s="157"/>
      <c r="D121" s="157"/>
      <c r="E121" s="157"/>
      <c r="F121" s="157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8"/>
      <c r="D123" s="150"/>
      <c r="E123" s="150"/>
      <c r="F123" s="149"/>
      <c r="G123" s="125"/>
      <c r="H123" s="125"/>
    </row>
    <row r="124" spans="2:8" ht="30.75" customHeight="1">
      <c r="B124" s="32" t="s">
        <v>64</v>
      </c>
      <c r="C124" s="148" t="s">
        <v>65</v>
      </c>
      <c r="D124" s="149"/>
      <c r="E124" s="148" t="s">
        <v>66</v>
      </c>
      <c r="F124" s="149"/>
      <c r="G124" s="125"/>
      <c r="H124" s="125"/>
    </row>
    <row r="125" spans="2:8" ht="30.75" customHeight="1">
      <c r="B125" s="32" t="s">
        <v>67</v>
      </c>
      <c r="C125" s="148" t="s">
        <v>68</v>
      </c>
      <c r="D125" s="149"/>
      <c r="E125" s="148" t="s">
        <v>69</v>
      </c>
      <c r="F125" s="149"/>
      <c r="G125" s="125"/>
      <c r="H125" s="125"/>
    </row>
    <row r="126" spans="2:8" ht="15" customHeight="1">
      <c r="B126" s="142" t="s">
        <v>70</v>
      </c>
      <c r="C126" s="144" t="s">
        <v>71</v>
      </c>
      <c r="D126" s="145"/>
      <c r="E126" s="144" t="s">
        <v>72</v>
      </c>
      <c r="F126" s="145"/>
      <c r="G126" s="125"/>
      <c r="H126" s="125"/>
    </row>
    <row r="127" spans="2:8" ht="15" customHeight="1">
      <c r="B127" s="143"/>
      <c r="C127" s="146"/>
      <c r="D127" s="147"/>
      <c r="E127" s="146"/>
      <c r="F127" s="147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2018-05-14T06:45:57Z</dcterms:modified>
  <cp:category/>
  <cp:version/>
  <cp:contentType/>
  <cp:contentStatus/>
</cp:coreProperties>
</file>