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<sst xmlns="http://schemas.openxmlformats.org/spreadsheetml/2006/main" count="162" uniqueCount="109">
  <si>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</si>
  <si>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</si>
  <si>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</si>
  <si>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</si>
  <si>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</si>
  <si>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</si>
  <si>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</si>
  <si>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</si>
  <si>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</si>
  <si>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</si>
  <si>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</si>
  <si>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</si>
  <si>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</si>
  <si>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</si>
  <si>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</si>
  <si>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</si>
  <si>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</si>
  <si>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</si>
  <si>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</si>
  <si>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</si>
  <si>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</si>
  <si>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</si>
  <si>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</si>
  <si>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</si>
  <si>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</si>
  <si>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</si>
  <si>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</si>
  <si>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</si>
  <si>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</si>
  <si>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</si>
  <si>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</si>
  <si>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</si>
  <si>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</si>
  <si>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</si>
  <si>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</si>
  <si>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</si>
  <si>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</si>
  <si>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</si>
  <si>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</si>
  <si>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</si>
  <si>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</si>
  <si>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</si>
  <si>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</si>
  <si>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</si>
  <si>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</si>
  <si>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</si>
  <si>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</si>
  <si>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</si>
  <si>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</si>
  <si>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</si>
  <si>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</si>
  <si>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</si>
  <si>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</si>
  <si>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</si>
  <si>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</si>
  <si>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</si>
  <si>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</si>
  <si>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</si>
  <si>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</si>
  <si>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</si>
  <si>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</si>
  <si>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</si>
  <si>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</si>
  <si>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</si>
  <si>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</si>
  <si>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</si>
  <si>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</si>
  <si>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</si>
  <si>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</si>
  <si>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</si>
  <si>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</si>
  <si>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</si>
  <si>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</si>
  <si>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</si>
  <si>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</si>
  <si>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</si>
  <si>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</si>
  <si>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</si>
  <si>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</si>
  <si>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</si>
  <si>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</si>
  <si>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</si>
  <si>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</si>
  <si>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</si>
  <si>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</si>
  <si>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</si>
  <si>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</si>
  <si>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</si>
  <si>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</si>
  <si>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</si>
  <si>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</si>
  <si>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</si>
  <si>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</si>
  <si>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</si>
  <si>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</si>
  <si>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</si>
  <si>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</si>
  <si>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</si>
  <si>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</si>
  <si>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</si>
  <si>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</si>
  <si>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</si>
  <si>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</si>
  <si>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</si>
  <si>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</si>
  <si>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</si>
  <si>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</si>
  <si>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</si>
  <si>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10 листопада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</si>
</sst>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108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88</v>
      </c>
      <c r="C7" s="143">
        <v>0.026</v>
      </c>
      <c r="D7" s="14">
        <v>3.43</v>
      </c>
      <c r="E7" s="143">
        <f aca="true" t="shared" si="0" ref="E7:F9">C7*39.3683</f>
        <v>1.0235758</v>
      </c>
      <c r="F7" s="13">
        <f t="shared" si="0"/>
        <v>135.033269</v>
      </c>
    </row>
    <row r="8" spans="2:6" s="6" customFormat="1" ht="15">
      <c r="B8" s="25" t="s">
        <v>93</v>
      </c>
      <c r="C8" s="143">
        <v>0.022</v>
      </c>
      <c r="D8" s="14">
        <v>3.5</v>
      </c>
      <c r="E8" s="143">
        <f t="shared" si="0"/>
        <v>0.8661026</v>
      </c>
      <c r="F8" s="13">
        <f t="shared" si="0"/>
        <v>137.78905</v>
      </c>
    </row>
    <row r="9" spans="2:17" s="6" customFormat="1" ht="15">
      <c r="B9" s="25" t="s">
        <v>99</v>
      </c>
      <c r="C9" s="143">
        <v>0.02</v>
      </c>
      <c r="D9" s="14">
        <v>3.58</v>
      </c>
      <c r="E9" s="143">
        <f t="shared" si="0"/>
        <v>0.787366</v>
      </c>
      <c r="F9" s="13">
        <f t="shared" si="0"/>
        <v>140.938514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0.15</v>
      </c>
      <c r="D12" s="13">
        <v>162</v>
      </c>
      <c r="E12" s="142">
        <f>C12/$D$86</f>
        <v>0.1636839807944129</v>
      </c>
      <c r="F12" s="78">
        <f>D12/D86</f>
        <v>176.77869925796597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42">
        <v>0.15</v>
      </c>
      <c r="D13" s="13">
        <v>164.75</v>
      </c>
      <c r="E13" s="142">
        <f>C13/$D$86</f>
        <v>0.1636839807944129</v>
      </c>
      <c r="F13" s="78">
        <f>D13/D86</f>
        <v>179.77957223919685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42">
        <v>0.3</v>
      </c>
      <c r="D14" s="13">
        <v>168.5</v>
      </c>
      <c r="E14" s="142">
        <f>C14/$D$86</f>
        <v>0.3273679615888258</v>
      </c>
      <c r="F14" s="78">
        <f>D14/D86</f>
        <v>183.8716717590572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39">
        <v>300</v>
      </c>
      <c r="D17" s="101">
        <v>21000</v>
      </c>
      <c r="E17" s="139">
        <f aca="true" t="shared" si="1" ref="E17:F19">C17/$D$87</f>
        <v>2.816372512204281</v>
      </c>
      <c r="F17" s="78">
        <f t="shared" si="1"/>
        <v>197.14607585429968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90</v>
      </c>
      <c r="D18" s="101">
        <v>20080</v>
      </c>
      <c r="E18" s="142">
        <f t="shared" si="1"/>
        <v>0.8449117536612843</v>
      </c>
      <c r="F18" s="78">
        <f t="shared" si="1"/>
        <v>188.50920015020654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170</v>
      </c>
      <c r="D19" s="101">
        <v>18770</v>
      </c>
      <c r="E19" s="142">
        <f t="shared" si="1"/>
        <v>1.5959444235824258</v>
      </c>
      <c r="F19" s="78">
        <f t="shared" si="1"/>
        <v>176.21104018024783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0.02</v>
      </c>
      <c r="D22" s="14">
        <v>4.046</v>
      </c>
      <c r="E22" s="138">
        <f aca="true" t="shared" si="2" ref="E22:F24">C22*36.7437</f>
        <v>0.7348739999999999</v>
      </c>
      <c r="F22" s="13">
        <f t="shared" si="2"/>
        <v>148.66501019999998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0.016</v>
      </c>
      <c r="D23" s="14">
        <v>4.222</v>
      </c>
      <c r="E23" s="138">
        <f t="shared" si="2"/>
        <v>0.5878992</v>
      </c>
      <c r="F23" s="13">
        <f t="shared" si="2"/>
        <v>155.1319014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38">
        <v>0.03</v>
      </c>
      <c r="D24" s="105">
        <v>4.366</v>
      </c>
      <c r="E24" s="138">
        <f t="shared" si="2"/>
        <v>1.1023109999999998</v>
      </c>
      <c r="F24" s="13">
        <f t="shared" si="2"/>
        <v>160.42299419999998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42">
        <v>0.31</v>
      </c>
      <c r="D27" s="78">
        <v>161.25</v>
      </c>
      <c r="E27" s="142">
        <f>C27/$D$86</f>
        <v>0.33828022697512006</v>
      </c>
      <c r="F27" s="78">
        <f>D27/D86</f>
        <v>175.96027935399388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39">
        <v>0.15</v>
      </c>
      <c r="D28" s="13">
        <v>167</v>
      </c>
      <c r="E28" s="139">
        <f>C28/$D$86</f>
        <v>0.1636839807944129</v>
      </c>
      <c r="F28" s="78">
        <f>D28/D86</f>
        <v>182.23483195111305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71">
        <v>0</v>
      </c>
      <c r="D29" s="13">
        <v>171</v>
      </c>
      <c r="E29" s="171">
        <f>C29/$D$86</f>
        <v>0</v>
      </c>
      <c r="F29" s="78">
        <f>D29/D86</f>
        <v>186.59973810563073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0.77</v>
      </c>
      <c r="D32" s="13">
        <v>393</v>
      </c>
      <c r="E32" s="142">
        <f>C32/$D$86</f>
        <v>0.840244434744653</v>
      </c>
      <c r="F32" s="78">
        <f>D32/D86</f>
        <v>428.85202968136184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0.7</v>
      </c>
      <c r="D33" s="13">
        <v>393.5</v>
      </c>
      <c r="E33" s="142">
        <f>C33/$D$86</f>
        <v>0.7638585770405936</v>
      </c>
      <c r="F33" s="78">
        <f>D33/$D$86</f>
        <v>429.3976429506766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0.6</v>
      </c>
      <c r="D34" s="72">
        <v>374.5</v>
      </c>
      <c r="E34" s="142">
        <f>C34/$D$86</f>
        <v>0.6547359231776516</v>
      </c>
      <c r="F34" s="78">
        <f>D34/$D$86</f>
        <v>408.66433871671757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0.016</v>
      </c>
      <c r="D37" s="82">
        <v>2.242</v>
      </c>
      <c r="E37" s="138">
        <f aca="true" t="shared" si="3" ref="E37:F39">C37*58.0164</f>
        <v>0.9282623999999999</v>
      </c>
      <c r="F37" s="78">
        <f t="shared" si="3"/>
        <v>130.0727688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0.03</v>
      </c>
      <c r="D38" s="82">
        <v>2.236</v>
      </c>
      <c r="E38" s="138">
        <f t="shared" si="3"/>
        <v>1.740492</v>
      </c>
      <c r="F38" s="78">
        <f t="shared" si="3"/>
        <v>129.7246704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8">
        <v>0.012</v>
      </c>
      <c r="D39" s="82">
        <v>2.24</v>
      </c>
      <c r="E39" s="138">
        <f t="shared" si="3"/>
        <v>0.6961968</v>
      </c>
      <c r="F39" s="78">
        <f t="shared" si="3"/>
        <v>129.956736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0.07</v>
      </c>
      <c r="D42" s="82">
        <v>9.926</v>
      </c>
      <c r="E42" s="143">
        <f aca="true" t="shared" si="4" ref="E42:F44">C42*36.7437</f>
        <v>2.572059</v>
      </c>
      <c r="F42" s="78">
        <f t="shared" si="4"/>
        <v>364.7179662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43">
        <v>0.07</v>
      </c>
      <c r="D43" s="82">
        <v>10.006</v>
      </c>
      <c r="E43" s="143">
        <f t="shared" si="4"/>
        <v>2.572059</v>
      </c>
      <c r="F43" s="78">
        <f t="shared" si="4"/>
        <v>367.6574622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0.08</v>
      </c>
      <c r="D44" s="82">
        <v>10.1</v>
      </c>
      <c r="E44" s="143">
        <f t="shared" si="4"/>
        <v>2.9394959999999997</v>
      </c>
      <c r="F44" s="78">
        <f t="shared" si="4"/>
        <v>371.11136999999997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7">
        <v>0</v>
      </c>
      <c r="D47" s="102">
        <v>50500</v>
      </c>
      <c r="E47" s="145">
        <f aca="true" t="shared" si="5" ref="E47:F49">C47/$D$87</f>
        <v>0</v>
      </c>
      <c r="F47" s="78">
        <f t="shared" si="5"/>
        <v>474.08937288772063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6">
        <v>20</v>
      </c>
      <c r="D48" s="102">
        <v>45980</v>
      </c>
      <c r="E48" s="138">
        <f t="shared" si="5"/>
        <v>0.1877581674802854</v>
      </c>
      <c r="F48" s="78">
        <f t="shared" si="5"/>
        <v>431.65602703717616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72">
        <v>390</v>
      </c>
      <c r="D49" s="102">
        <v>45600</v>
      </c>
      <c r="E49" s="143">
        <f t="shared" si="5"/>
        <v>3.6612842658655653</v>
      </c>
      <c r="F49" s="78">
        <f t="shared" si="5"/>
        <v>428.0886218550507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88</v>
      </c>
      <c r="C52" s="145">
        <v>0</v>
      </c>
      <c r="D52" s="83">
        <v>312.9</v>
      </c>
      <c r="E52" s="145">
        <f aca="true" t="shared" si="6" ref="E52:F54">C52*1.1023</f>
        <v>0</v>
      </c>
      <c r="F52" s="83">
        <f t="shared" si="6"/>
        <v>344.90967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3">
        <v>0.1</v>
      </c>
      <c r="D53" s="83">
        <v>315</v>
      </c>
      <c r="E53" s="143">
        <f t="shared" si="6"/>
        <v>0.11023000000000001</v>
      </c>
      <c r="F53" s="83">
        <f t="shared" si="6"/>
        <v>347.22450000000003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0.2</v>
      </c>
      <c r="D54" s="123">
        <v>316.9</v>
      </c>
      <c r="E54" s="143">
        <f t="shared" si="6"/>
        <v>0.22046000000000002</v>
      </c>
      <c r="F54" s="83">
        <f t="shared" si="6"/>
        <v>349.31887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0.46</v>
      </c>
      <c r="D57" s="78">
        <v>34.83</v>
      </c>
      <c r="E57" s="142">
        <f aca="true" t="shared" si="7" ref="E57:F59">C57/454*1000</f>
        <v>1.0132158590308369</v>
      </c>
      <c r="F57" s="78">
        <f t="shared" si="7"/>
        <v>76.71806167400881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2">
        <v>0.45</v>
      </c>
      <c r="D58" s="78">
        <v>35.07</v>
      </c>
      <c r="E58" s="142">
        <f t="shared" si="7"/>
        <v>0.9911894273127754</v>
      </c>
      <c r="F58" s="78">
        <f t="shared" si="7"/>
        <v>77.24669603524228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0.45</v>
      </c>
      <c r="D59" s="78">
        <v>35.28</v>
      </c>
      <c r="E59" s="142">
        <f t="shared" si="7"/>
        <v>0.9911894273127754</v>
      </c>
      <c r="F59" s="78">
        <f t="shared" si="7"/>
        <v>77.70925110132158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3">
        <v>0.12</v>
      </c>
      <c r="D62" s="82" t="s">
        <v>81</v>
      </c>
      <c r="E62" s="143">
        <f aca="true" t="shared" si="8" ref="E62:F64">C62*22.026</f>
        <v>2.6431199999999997</v>
      </c>
      <c r="F62" s="78" t="s">
        <v>81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43">
        <v>0.13</v>
      </c>
      <c r="D63" s="82">
        <v>9.83</v>
      </c>
      <c r="E63" s="143">
        <f t="shared" si="8"/>
        <v>2.8633800000000003</v>
      </c>
      <c r="F63" s="78">
        <f t="shared" si="8"/>
        <v>216.51558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93</v>
      </c>
      <c r="C64" s="143">
        <v>0.125</v>
      </c>
      <c r="D64" s="82">
        <v>10.085</v>
      </c>
      <c r="E64" s="143">
        <f t="shared" si="8"/>
        <v>2.75325</v>
      </c>
      <c r="F64" s="78">
        <f t="shared" si="8"/>
        <v>222.13221000000001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0.008</v>
      </c>
      <c r="D67" s="82">
        <v>1.517</v>
      </c>
      <c r="E67" s="138">
        <f aca="true" t="shared" si="9" ref="E67:F69">C67/3.785</f>
        <v>0.0021136063408190224</v>
      </c>
      <c r="F67" s="78">
        <f t="shared" si="9"/>
        <v>0.4007926023778071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38">
        <v>0.006</v>
      </c>
      <c r="D68" s="82">
        <v>1.457</v>
      </c>
      <c r="E68" s="138">
        <f t="shared" si="9"/>
        <v>0.001585204755614267</v>
      </c>
      <c r="F68" s="78">
        <f t="shared" si="9"/>
        <v>0.38494055482166445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38">
        <v>0.002</v>
      </c>
      <c r="D69" s="82">
        <v>1.458</v>
      </c>
      <c r="E69" s="138">
        <f t="shared" si="9"/>
        <v>0.0005284015852047556</v>
      </c>
      <c r="F69" s="78">
        <f t="shared" si="9"/>
        <v>0.3852047556142668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49">
        <v>0.009</v>
      </c>
      <c r="D72" s="86">
        <v>0.914</v>
      </c>
      <c r="E72" s="149">
        <f>C72/454*100</f>
        <v>0.0019823788546255504</v>
      </c>
      <c r="F72" s="84">
        <f>D72/454*1000</f>
        <v>2.013215859030837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9">
        <v>0.008</v>
      </c>
      <c r="D73" s="86">
        <v>0.9425</v>
      </c>
      <c r="E73" s="149">
        <f>C73/454*100</f>
        <v>0.0017621145374449338</v>
      </c>
      <c r="F73" s="84">
        <f>D73/454*1000</f>
        <v>2.075991189427313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49">
        <v>0.01275</v>
      </c>
      <c r="D74" s="86">
        <v>0.97575</v>
      </c>
      <c r="E74" s="149">
        <f>C74/454*100</f>
        <v>0.002808370044052863</v>
      </c>
      <c r="F74" s="84">
        <f>D74/454*1000</f>
        <v>2.1492290748898677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0.0046</v>
      </c>
      <c r="D77" s="106">
        <v>0.2161</v>
      </c>
      <c r="E77" s="141">
        <f aca="true" t="shared" si="10" ref="E77:F79">C77/454*1000000</f>
        <v>10.13215859030837</v>
      </c>
      <c r="F77" s="78">
        <f t="shared" si="10"/>
        <v>475.99118942731275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1">
        <v>0.0048</v>
      </c>
      <c r="D78" s="106">
        <v>0.2112</v>
      </c>
      <c r="E78" s="141">
        <f t="shared" si="10"/>
        <v>10.572687224669604</v>
      </c>
      <c r="F78" s="78">
        <f t="shared" si="10"/>
        <v>465.19823788546256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1">
        <v>0.0051</v>
      </c>
      <c r="D79" s="144" t="s">
        <v>81</v>
      </c>
      <c r="E79" s="141">
        <f t="shared" si="10"/>
        <v>11.233480176211454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1.0912</v>
      </c>
      <c r="F85" s="136">
        <v>0.0094</v>
      </c>
      <c r="G85" s="136">
        <v>1.2575</v>
      </c>
      <c r="H85" s="136">
        <v>1.0145</v>
      </c>
      <c r="I85" s="136">
        <v>0.7426</v>
      </c>
      <c r="J85" s="136">
        <v>0.7616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0.9164</v>
      </c>
      <c r="E86" s="137" t="s">
        <v>81</v>
      </c>
      <c r="F86" s="137">
        <v>0.0086</v>
      </c>
      <c r="G86" s="137">
        <v>1.1524</v>
      </c>
      <c r="H86" s="137">
        <v>0.9297</v>
      </c>
      <c r="I86" s="137">
        <v>0.6805</v>
      </c>
      <c r="J86" s="137">
        <v>0.6979</v>
      </c>
      <c r="K86" s="137">
        <v>0.1181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106.52</v>
      </c>
      <c r="E87" s="136">
        <v>116.2346</v>
      </c>
      <c r="F87" s="136" t="s">
        <v>81</v>
      </c>
      <c r="G87" s="136">
        <v>133.9489</v>
      </c>
      <c r="H87" s="136">
        <v>108.0653</v>
      </c>
      <c r="I87" s="136">
        <v>79.0971</v>
      </c>
      <c r="J87" s="136">
        <v>81.1256</v>
      </c>
      <c r="K87" s="136">
        <v>13.7319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0.7952</v>
      </c>
      <c r="E88" s="137">
        <v>0.8678</v>
      </c>
      <c r="F88" s="137">
        <v>0.0075</v>
      </c>
      <c r="G88" s="137" t="s">
        <v>81</v>
      </c>
      <c r="H88" s="137">
        <v>0.8068</v>
      </c>
      <c r="I88" s="137">
        <v>0.5905</v>
      </c>
      <c r="J88" s="137">
        <v>0.6056</v>
      </c>
      <c r="K88" s="137">
        <v>0.1025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0.9857</v>
      </c>
      <c r="E89" s="136">
        <v>1.0756</v>
      </c>
      <c r="F89" s="136">
        <v>0.0093</v>
      </c>
      <c r="G89" s="136">
        <v>1.2395</v>
      </c>
      <c r="H89" s="136" t="s">
        <v>81</v>
      </c>
      <c r="I89" s="136">
        <v>0.7319</v>
      </c>
      <c r="J89" s="136">
        <v>0.7507</v>
      </c>
      <c r="K89" s="136">
        <v>0.1271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1.3467</v>
      </c>
      <c r="E90" s="137">
        <v>1.4695</v>
      </c>
      <c r="F90" s="137">
        <v>0.0126</v>
      </c>
      <c r="G90" s="137">
        <v>1.6935</v>
      </c>
      <c r="H90" s="137">
        <v>1.3662</v>
      </c>
      <c r="I90" s="137" t="s">
        <v>81</v>
      </c>
      <c r="J90" s="137">
        <v>1.0257</v>
      </c>
      <c r="K90" s="137">
        <v>0.1736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1.313</v>
      </c>
      <c r="E91" s="136">
        <v>1.4328</v>
      </c>
      <c r="F91" s="136">
        <v>0.0123</v>
      </c>
      <c r="G91" s="136">
        <v>1.6511</v>
      </c>
      <c r="H91" s="136">
        <v>1.3321</v>
      </c>
      <c r="I91" s="136">
        <v>0.975</v>
      </c>
      <c r="J91" s="136" t="s">
        <v>81</v>
      </c>
      <c r="K91" s="136">
        <v>0.1693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7.7571</v>
      </c>
      <c r="E92" s="137">
        <v>8.4645</v>
      </c>
      <c r="F92" s="137">
        <v>0.0728</v>
      </c>
      <c r="G92" s="137">
        <v>9.7546</v>
      </c>
      <c r="H92" s="137">
        <v>7.8696</v>
      </c>
      <c r="I92" s="137">
        <v>5.7601</v>
      </c>
      <c r="J92" s="137">
        <v>5.9078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2016-11-11T07:32:20Z</dcterms:modified>
  <cp:category/>
  <cp:version/>
  <cp:contentType/>
  <cp:contentStatus/>
</cp:coreProperties>
</file>