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<sst xmlns="http://schemas.openxmlformats.org/spreadsheetml/2006/main" count="168" uniqueCount="103">
  <si>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</si>
  <si>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</si>
  <si>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</si>
  <si>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</si>
  <si>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</si>
  <si>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</si>
  <si>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</si>
  <si>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</si>
  <si>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</si>
  <si>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</si>
  <si>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</si>
  <si>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</si>
  <si>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</si>
  <si>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</si>
  <si>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</si>
  <si>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</si>
  <si>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</si>
  <si>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</si>
  <si>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</si>
  <si>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</si>
  <si>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</si>
  <si>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</si>
  <si>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</si>
  <si>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</si>
  <si>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</si>
  <si>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</si>
  <si>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</si>
  <si>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</si>
  <si>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</si>
  <si>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</si>
  <si>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</si>
  <si>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</si>
  <si>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</si>
  <si>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</si>
  <si>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</si>
  <si>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</si>
  <si>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</si>
  <si>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</si>
  <si>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</si>
  <si>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</si>
  <si>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</si>
  <si>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</si>
  <si>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</si>
  <si>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</si>
  <si>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</si>
  <si>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</si>
  <si>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</si>
  <si>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</si>
  <si>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</si>
  <si>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</si>
  <si>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</si>
  <si>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</si>
  <si>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</si>
  <si>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</si>
  <si>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</si>
  <si>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</si>
  <si>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</si>
  <si>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</si>
  <si>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</si>
  <si>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</si>
  <si>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</si>
  <si>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</si>
  <si>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</si>
  <si>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</si>
  <si>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</si>
  <si>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</si>
  <si>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</si>
  <si>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</si>
  <si>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</si>
  <si>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</si>
  <si>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</si>
  <si>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</si>
  <si>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</si>
  <si>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</si>
  <si>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</si>
  <si>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</si>
  <si>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</si>
  <si>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</si>
  <si>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</si>
  <si>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</si>
  <si>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</si>
  <si>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</si>
  <si>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</si>
  <si>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</si>
  <si>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</si>
  <si>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</si>
  <si>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</si>
  <si>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</si>
  <si>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</si>
  <si>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</si>
  <si>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</si>
  <si>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</si>
  <si>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</si>
  <si>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</si>
  <si>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</si>
  <si>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</si>
  <si>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</si>
  <si>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</si>
  <si>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</si>
  <si>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</si>
  <si>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</si>
  <si>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</si>
  <si>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10 жовтня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</si>
</sst>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102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82</v>
      </c>
      <c r="C7" s="116">
        <v>0.016</v>
      </c>
      <c r="D7" s="14">
        <v>3.62</v>
      </c>
      <c r="E7" s="116">
        <f aca="true" t="shared" si="0" ref="E7:F9">C7*39.3683</f>
        <v>0.6298928</v>
      </c>
      <c r="F7" s="13">
        <f t="shared" si="0"/>
        <v>142.513246</v>
      </c>
    </row>
    <row r="8" spans="2:6" s="6" customFormat="1" ht="15">
      <c r="B8" s="24" t="s">
        <v>91</v>
      </c>
      <c r="C8" s="116">
        <v>0.016</v>
      </c>
      <c r="D8" s="14">
        <v>3.74</v>
      </c>
      <c r="E8" s="116">
        <f t="shared" si="0"/>
        <v>0.6298928</v>
      </c>
      <c r="F8" s="13">
        <f t="shared" si="0"/>
        <v>147.237442</v>
      </c>
    </row>
    <row r="9" spans="2:17" s="6" customFormat="1" ht="15">
      <c r="B9" s="24" t="s">
        <v>89</v>
      </c>
      <c r="C9" s="116">
        <v>0.014</v>
      </c>
      <c r="D9" s="14">
        <v>3.83</v>
      </c>
      <c r="E9" s="116">
        <f t="shared" si="0"/>
        <v>0.5511562</v>
      </c>
      <c r="F9" s="13">
        <f>D9*39.3683</f>
        <v>150.780589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41">
        <v>0</v>
      </c>
      <c r="D12" s="13">
        <v>173.5</v>
      </c>
      <c r="E12" s="141">
        <f>C12/$D$86</f>
        <v>0</v>
      </c>
      <c r="F12" s="71">
        <f aca="true" t="shared" si="1" ref="E12:F14">D12/$D$86</f>
        <v>200.18460828429676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8">
        <v>0.14</v>
      </c>
      <c r="D13" s="13">
        <v>176</v>
      </c>
      <c r="E13" s="118">
        <f t="shared" si="1"/>
        <v>0.1615322487596631</v>
      </c>
      <c r="F13" s="71">
        <f t="shared" si="1"/>
        <v>203.0691127264336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84</v>
      </c>
      <c r="C14" s="141">
        <v>0</v>
      </c>
      <c r="D14" s="13">
        <v>178.75</v>
      </c>
      <c r="E14" s="141">
        <f t="shared" si="1"/>
        <v>0</v>
      </c>
      <c r="F14" s="71">
        <f t="shared" si="1"/>
        <v>206.24206761278413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41">
        <v>0</v>
      </c>
      <c r="D17" s="87" t="s">
        <v>72</v>
      </c>
      <c r="E17" s="141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18">
        <v>40</v>
      </c>
      <c r="D18" s="87">
        <v>24660</v>
      </c>
      <c r="E18" s="118">
        <f t="shared" si="2"/>
        <v>0.35644270183567994</v>
      </c>
      <c r="F18" s="71">
        <f t="shared" si="2"/>
        <v>219.74692568169667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18">
        <v>80</v>
      </c>
      <c r="D19" s="87">
        <v>24290</v>
      </c>
      <c r="E19" s="118">
        <f t="shared" si="2"/>
        <v>0.7128854036713599</v>
      </c>
      <c r="F19" s="71">
        <f t="shared" si="2"/>
        <v>216.44983068971663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6">
        <v>0.044</v>
      </c>
      <c r="D22" s="14">
        <v>5.102</v>
      </c>
      <c r="E22" s="116">
        <f aca="true" t="shared" si="3" ref="E22:F24">C22*36.7437</f>
        <v>1.6167227999999998</v>
      </c>
      <c r="F22" s="13">
        <f t="shared" si="3"/>
        <v>187.4663574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91</v>
      </c>
      <c r="C23" s="116">
        <v>0.04</v>
      </c>
      <c r="D23" s="14">
        <v>5.31</v>
      </c>
      <c r="E23" s="116">
        <f t="shared" si="3"/>
        <v>1.4697479999999998</v>
      </c>
      <c r="F23" s="13">
        <f t="shared" si="3"/>
        <v>195.10904699999998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89</v>
      </c>
      <c r="C24" s="116">
        <v>0.026</v>
      </c>
      <c r="D24" s="90">
        <v>5.432</v>
      </c>
      <c r="E24" s="116">
        <f t="shared" si="3"/>
        <v>0.9553361999999999</v>
      </c>
      <c r="F24" s="13">
        <f t="shared" si="3"/>
        <v>199.5917784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8">
        <v>0.49</v>
      </c>
      <c r="D27" s="71">
        <v>202.5</v>
      </c>
      <c r="E27" s="138">
        <f aca="true" t="shared" si="4" ref="E27:F29">C27/$D$86</f>
        <v>0.5653628706588207</v>
      </c>
      <c r="F27" s="71">
        <f t="shared" si="4"/>
        <v>233.6448598130841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38">
        <v>0.36</v>
      </c>
      <c r="D28" s="13">
        <v>205.75</v>
      </c>
      <c r="E28" s="138">
        <f t="shared" si="4"/>
        <v>0.41536863966770504</v>
      </c>
      <c r="F28" s="71">
        <f t="shared" si="4"/>
        <v>237.394715587862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8">
        <v>0.36</v>
      </c>
      <c r="D29" s="13">
        <v>207</v>
      </c>
      <c r="E29" s="138">
        <f>C29/$D$86</f>
        <v>0.41536863966770504</v>
      </c>
      <c r="F29" s="71">
        <f t="shared" si="4"/>
        <v>238.8369678089304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8">
        <v>0.74</v>
      </c>
      <c r="D32" s="13">
        <v>371</v>
      </c>
      <c r="E32" s="138">
        <f aca="true" t="shared" si="5" ref="E32:F34">C32/$D$86</f>
        <v>0.8538133148725049</v>
      </c>
      <c r="F32" s="71">
        <f t="shared" si="5"/>
        <v>428.06045921310715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38">
        <v>1.18</v>
      </c>
      <c r="D33" s="13">
        <v>377.75</v>
      </c>
      <c r="E33" s="138">
        <f t="shared" si="5"/>
        <v>1.3614860966885889</v>
      </c>
      <c r="F33" s="71">
        <f t="shared" si="5"/>
        <v>435.84862120687666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84</v>
      </c>
      <c r="C34" s="138">
        <v>1.11</v>
      </c>
      <c r="D34" s="66">
        <v>377</v>
      </c>
      <c r="E34" s="138">
        <f t="shared" si="5"/>
        <v>1.2807199723087574</v>
      </c>
      <c r="F34" s="71">
        <f t="shared" si="5"/>
        <v>434.9832698742356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6">
        <v>0.016</v>
      </c>
      <c r="D37" s="75">
        <v>2.846</v>
      </c>
      <c r="E37" s="116">
        <f aca="true" t="shared" si="6" ref="E37:F39">C37*58.0164</f>
        <v>0.9282623999999999</v>
      </c>
      <c r="F37" s="71">
        <f t="shared" si="6"/>
        <v>165.11467439999998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16">
        <v>0.026</v>
      </c>
      <c r="D38" s="75">
        <v>2.754</v>
      </c>
      <c r="E38" s="116">
        <f t="shared" si="6"/>
        <v>1.5084263999999998</v>
      </c>
      <c r="F38" s="71">
        <f t="shared" si="6"/>
        <v>159.7771656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89</v>
      </c>
      <c r="C39" s="116">
        <v>0.026</v>
      </c>
      <c r="D39" s="75" t="s">
        <v>72</v>
      </c>
      <c r="E39" s="116">
        <f t="shared" si="6"/>
        <v>1.5084263999999998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40"/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94</v>
      </c>
      <c r="C42" s="116">
        <v>0.106</v>
      </c>
      <c r="D42" s="75">
        <v>8.52</v>
      </c>
      <c r="E42" s="116">
        <f aca="true" t="shared" si="7" ref="E42:F44">C42*36.7437</f>
        <v>3.8948321999999997</v>
      </c>
      <c r="F42" s="71">
        <f t="shared" si="7"/>
        <v>313.05632399999996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95</v>
      </c>
      <c r="C43" s="116">
        <v>0.106</v>
      </c>
      <c r="D43" s="75">
        <v>8.674</v>
      </c>
      <c r="E43" s="116">
        <f t="shared" si="7"/>
        <v>3.8948321999999997</v>
      </c>
      <c r="F43" s="71">
        <f t="shared" si="7"/>
        <v>318.71485379999996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86</v>
      </c>
      <c r="C44" s="116">
        <v>0.104</v>
      </c>
      <c r="D44" s="75">
        <v>8.8</v>
      </c>
      <c r="E44" s="116">
        <f t="shared" si="7"/>
        <v>3.8213447999999994</v>
      </c>
      <c r="F44" s="71">
        <f t="shared" si="7"/>
        <v>323.34456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96</v>
      </c>
      <c r="C47" s="137">
        <v>0</v>
      </c>
      <c r="D47" s="88" t="s">
        <v>72</v>
      </c>
      <c r="E47" s="14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7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7">
        <v>0</v>
      </c>
      <c r="D49" s="88">
        <v>47500</v>
      </c>
      <c r="E49" s="141">
        <f>C49/$D$87</f>
        <v>0</v>
      </c>
      <c r="F49" s="71">
        <f>D49/$D$87</f>
        <v>423.2757084298699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78</v>
      </c>
      <c r="C52" s="116">
        <v>1.5</v>
      </c>
      <c r="D52" s="76">
        <v>311.9</v>
      </c>
      <c r="E52" s="116">
        <f aca="true" t="shared" si="8" ref="E52:F54">C52*1.1023</f>
        <v>1.65345</v>
      </c>
      <c r="F52" s="76">
        <f t="shared" si="8"/>
        <v>343.80737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82</v>
      </c>
      <c r="C53" s="116">
        <v>2.1</v>
      </c>
      <c r="D53" s="76">
        <v>315.5</v>
      </c>
      <c r="E53" s="116">
        <f t="shared" si="8"/>
        <v>2.31483</v>
      </c>
      <c r="F53" s="76">
        <f t="shared" si="8"/>
        <v>347.77565000000004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95</v>
      </c>
      <c r="C54" s="116">
        <v>2</v>
      </c>
      <c r="D54" s="104">
        <v>316.8</v>
      </c>
      <c r="E54" s="116">
        <f>C54*1.1023</f>
        <v>2.2046</v>
      </c>
      <c r="F54" s="76">
        <f t="shared" si="8"/>
        <v>349.20864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8">
        <v>0.32</v>
      </c>
      <c r="D57" s="71">
        <v>28.65</v>
      </c>
      <c r="E57" s="138">
        <f aca="true" t="shared" si="9" ref="E57:F59">C57/454*1000</f>
        <v>0.7048458149779736</v>
      </c>
      <c r="F57" s="71">
        <f t="shared" si="9"/>
        <v>63.10572687224669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82</v>
      </c>
      <c r="C58" s="138">
        <v>0.33</v>
      </c>
      <c r="D58" s="71">
        <v>28.99</v>
      </c>
      <c r="E58" s="138">
        <f t="shared" si="9"/>
        <v>0.7268722466960352</v>
      </c>
      <c r="F58" s="71">
        <f t="shared" si="9"/>
        <v>63.85462555066079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100</v>
      </c>
      <c r="C59" s="138">
        <v>0.32</v>
      </c>
      <c r="D59" s="71">
        <v>29.17</v>
      </c>
      <c r="E59" s="138">
        <f t="shared" si="9"/>
        <v>0.7048458149779736</v>
      </c>
      <c r="F59" s="71">
        <f t="shared" si="9"/>
        <v>64.2511013215859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6">
        <v>0.015</v>
      </c>
      <c r="D62" s="75">
        <v>10.915</v>
      </c>
      <c r="E62" s="116">
        <f aca="true" t="shared" si="10" ref="E62:F64">C62*22.026</f>
        <v>0.33038999999999996</v>
      </c>
      <c r="F62" s="71">
        <f t="shared" si="10"/>
        <v>240.41378999999998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6">
        <v>0.045</v>
      </c>
      <c r="D63" s="75">
        <v>11.08</v>
      </c>
      <c r="E63" s="116">
        <f t="shared" si="10"/>
        <v>0.99117</v>
      </c>
      <c r="F63" s="71">
        <f t="shared" si="10"/>
        <v>244.04808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86</v>
      </c>
      <c r="C64" s="116">
        <v>0.01</v>
      </c>
      <c r="D64" s="75">
        <v>11.23</v>
      </c>
      <c r="E64" s="116">
        <f t="shared" si="10"/>
        <v>0.22026</v>
      </c>
      <c r="F64" s="71">
        <f t="shared" si="10"/>
        <v>247.35198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101</v>
      </c>
      <c r="D66" s="154"/>
      <c r="E66" s="153" t="s">
        <v>23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78</v>
      </c>
      <c r="C67" s="119">
        <v>0.002</v>
      </c>
      <c r="D67" s="75">
        <v>1.314</v>
      </c>
      <c r="E67" s="119">
        <f aca="true" t="shared" si="11" ref="E67:F69">C67/3.785</f>
        <v>0.0005284015852047556</v>
      </c>
      <c r="F67" s="71">
        <f t="shared" si="11"/>
        <v>0.34715984147952444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85</v>
      </c>
      <c r="C68" s="122">
        <v>0</v>
      </c>
      <c r="D68" s="75">
        <v>1.333</v>
      </c>
      <c r="E68" s="122">
        <f t="shared" si="11"/>
        <v>0</v>
      </c>
      <c r="F68" s="71">
        <f t="shared" si="11"/>
        <v>0.3521796565389696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99</v>
      </c>
      <c r="C69" s="122">
        <v>0</v>
      </c>
      <c r="D69" s="75">
        <v>1.36</v>
      </c>
      <c r="E69" s="122">
        <f t="shared" si="11"/>
        <v>0</v>
      </c>
      <c r="F69" s="71">
        <f t="shared" si="11"/>
        <v>0.35931307793923384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78</v>
      </c>
      <c r="C72" s="134">
        <v>0.003</v>
      </c>
      <c r="D72" s="129">
        <v>0.8765</v>
      </c>
      <c r="E72" s="134">
        <f>C72/454*100</f>
        <v>0.0006607929515418502</v>
      </c>
      <c r="F72" s="77">
        <f>D72/454*1000</f>
        <v>1.9306167400881056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85</v>
      </c>
      <c r="C73" s="134">
        <v>0.005</v>
      </c>
      <c r="D73" s="129">
        <v>0.875</v>
      </c>
      <c r="E73" s="134">
        <f>C73/454*100</f>
        <v>0.0011013215859030838</v>
      </c>
      <c r="F73" s="77">
        <f>D73/454*1000</f>
        <v>1.9273127753303965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99</v>
      </c>
      <c r="C74" s="134">
        <v>0.002</v>
      </c>
      <c r="D74" s="129">
        <v>0.88025</v>
      </c>
      <c r="E74" s="134">
        <f>C74/454*100</f>
        <v>0.00044052863436123345</v>
      </c>
      <c r="F74" s="77">
        <f>D74/454*1000</f>
        <v>1.9388766519823788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9">
        <v>0.0012</v>
      </c>
      <c r="D77" s="130">
        <v>0.1283</v>
      </c>
      <c r="E77" s="139">
        <f aca="true" t="shared" si="12" ref="E77:F79">C77/454*1000000</f>
        <v>2.643171806167401</v>
      </c>
      <c r="F77" s="71">
        <f t="shared" si="12"/>
        <v>282.5991189427313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39">
        <v>0.0012</v>
      </c>
      <c r="D78" s="130">
        <v>0.1294</v>
      </c>
      <c r="E78" s="139">
        <f t="shared" si="12"/>
        <v>2.643171806167401</v>
      </c>
      <c r="F78" s="71">
        <f t="shared" si="12"/>
        <v>285.022026431718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39">
        <v>0.0012</v>
      </c>
      <c r="D79" s="130" t="s">
        <v>72</v>
      </c>
      <c r="E79" s="139">
        <f t="shared" si="12"/>
        <v>2.643171806167401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1">
        <v>1.1538</v>
      </c>
      <c r="F85" s="131">
        <v>0.0089</v>
      </c>
      <c r="G85" s="131">
        <v>1.3195</v>
      </c>
      <c r="H85" s="131">
        <v>1.0117</v>
      </c>
      <c r="I85" s="131">
        <v>0.7669</v>
      </c>
      <c r="J85" s="131">
        <v>0.7071</v>
      </c>
      <c r="K85" s="131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0.8667</v>
      </c>
      <c r="E86" s="132" t="s">
        <v>72</v>
      </c>
      <c r="F86" s="132">
        <v>0.0077</v>
      </c>
      <c r="G86" s="132">
        <v>1.1436</v>
      </c>
      <c r="H86" s="132">
        <v>0.8769</v>
      </c>
      <c r="I86" s="132">
        <v>0.6646</v>
      </c>
      <c r="J86" s="132">
        <v>0.6128</v>
      </c>
      <c r="K86" s="132">
        <v>0.1106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1">
        <v>112.22</v>
      </c>
      <c r="E87" s="131">
        <v>129.4794</v>
      </c>
      <c r="F87" s="131" t="s">
        <v>72</v>
      </c>
      <c r="G87" s="131">
        <v>148.0743</v>
      </c>
      <c r="H87" s="131">
        <v>113.537</v>
      </c>
      <c r="I87" s="131">
        <v>86.0583</v>
      </c>
      <c r="J87" s="131">
        <v>79.3508</v>
      </c>
      <c r="K87" s="131">
        <v>14.3202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0.7579</v>
      </c>
      <c r="E88" s="132">
        <v>0.8744</v>
      </c>
      <c r="F88" s="132">
        <v>0.0068</v>
      </c>
      <c r="G88" s="132" t="s">
        <v>72</v>
      </c>
      <c r="H88" s="132">
        <v>0.7668</v>
      </c>
      <c r="I88" s="132">
        <v>0.5812</v>
      </c>
      <c r="J88" s="132">
        <v>0.5359</v>
      </c>
      <c r="K88" s="132">
        <v>0.0967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1">
        <v>0.9884</v>
      </c>
      <c r="E89" s="131">
        <v>1.1404</v>
      </c>
      <c r="F89" s="131">
        <v>0.0088</v>
      </c>
      <c r="G89" s="131">
        <v>1.3042</v>
      </c>
      <c r="H89" s="131" t="s">
        <v>72</v>
      </c>
      <c r="I89" s="131">
        <v>0.758</v>
      </c>
      <c r="J89" s="131">
        <v>0.6989</v>
      </c>
      <c r="K89" s="131">
        <v>0.1261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1.304</v>
      </c>
      <c r="E90" s="132">
        <v>1.5046</v>
      </c>
      <c r="F90" s="132">
        <v>0.0116</v>
      </c>
      <c r="G90" s="132">
        <v>1.7206</v>
      </c>
      <c r="H90" s="132">
        <v>1.3193</v>
      </c>
      <c r="I90" s="132" t="s">
        <v>72</v>
      </c>
      <c r="J90" s="132">
        <v>0.9221</v>
      </c>
      <c r="K90" s="132">
        <v>0.1664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1">
        <v>1.4142</v>
      </c>
      <c r="E91" s="131">
        <v>1.6317</v>
      </c>
      <c r="F91" s="131">
        <v>0.0126</v>
      </c>
      <c r="G91" s="131">
        <v>1.8661</v>
      </c>
      <c r="H91" s="131">
        <v>1.4308</v>
      </c>
      <c r="I91" s="131">
        <v>1.0845</v>
      </c>
      <c r="J91" s="131" t="s">
        <v>72</v>
      </c>
      <c r="K91" s="131">
        <v>0.1805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7.8365</v>
      </c>
      <c r="E92" s="132">
        <v>9.0418</v>
      </c>
      <c r="F92" s="132">
        <v>0.0698</v>
      </c>
      <c r="G92" s="132">
        <v>10.3403</v>
      </c>
      <c r="H92" s="132">
        <v>7.9285</v>
      </c>
      <c r="I92" s="132">
        <v>6.0096</v>
      </c>
      <c r="J92" s="132">
        <v>5.5412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62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3"/>
      <c r="H124" s="123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3"/>
      <c r="H125" s="123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2018-10-11T07:14:20Z</dcterms:modified>
  <cp:category/>
  <cp:version/>
  <cp:contentType/>
  <cp:contentStatus/>
</cp:coreProperties>
</file>