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<sst xmlns="http://schemas.openxmlformats.org/spreadsheetml/2006/main" count="144" uniqueCount="102">
  <si>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</si>
  <si>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</si>
  <si>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</si>
  <si>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</si>
  <si>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</si>
  <si>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</si>
  <si>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</si>
  <si>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</si>
  <si>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</si>
  <si>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</si>
  <si>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</si>
  <si>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</si>
  <si>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</si>
  <si>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</si>
  <si>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</si>
  <si>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</si>
  <si>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</si>
  <si>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</si>
  <si>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</si>
  <si>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</si>
  <si>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</si>
  <si>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</si>
  <si>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</si>
  <si>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</si>
  <si>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</si>
  <si>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</si>
  <si>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</si>
  <si>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</si>
  <si>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</si>
  <si>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</si>
  <si>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</si>
  <si>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</si>
  <si>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</si>
  <si>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</si>
  <si>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</si>
  <si>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</si>
  <si>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</si>
  <si>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</si>
  <si>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</si>
  <si>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</si>
  <si>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</si>
  <si>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</si>
  <si>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</si>
  <si>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</si>
  <si>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</si>
  <si>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</si>
  <si>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</si>
  <si>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</si>
  <si>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</si>
  <si>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</si>
  <si>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</si>
  <si>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</si>
  <si>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</si>
  <si>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</si>
  <si>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</si>
  <si>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</si>
  <si>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</si>
  <si>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</si>
  <si>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</si>
  <si>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</si>
  <si>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</si>
  <si>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</si>
  <si>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</si>
  <si>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</si>
  <si>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</si>
  <si>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</si>
  <si>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</si>
  <si>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</si>
  <si>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</si>
  <si>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</si>
  <si>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</si>
  <si>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</si>
  <si>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</si>
  <si>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</si>
  <si>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</si>
  <si>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</si>
  <si>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</si>
  <si>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</si>
  <si>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</si>
  <si>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</si>
  <si>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</si>
  <si>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</si>
  <si>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</si>
  <si>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</si>
  <si>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</si>
  <si>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</si>
  <si>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</si>
  <si>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</si>
  <si>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</si>
  <si>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</si>
  <si>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</si>
  <si>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</si>
  <si>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</si>
  <si>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</si>
  <si>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</si>
  <si>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</si>
  <si>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</si>
  <si>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</si>
  <si>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</si>
  <si>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</si>
  <si>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</si>
  <si>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10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</si>
</sst>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2" applyBorder="1" applyAlignment="1" applyProtection="1">
      <alignment horizontal="right" vertical="center" wrapText="1"/>
      <protection/>
    </xf>
    <xf numFmtId="0" fontId="67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2" applyBorder="1" applyAlignment="1" applyProtection="1">
      <alignment wrapText="1"/>
      <protection/>
    </xf>
    <xf numFmtId="0" fontId="67" fillId="0" borderId="0" xfId="5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7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81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101</v>
      </c>
      <c r="D4" s="145"/>
      <c r="E4" s="145"/>
      <c r="F4" s="146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78" t="s">
        <v>82</v>
      </c>
      <c r="C7" s="113">
        <v>0.06</v>
      </c>
      <c r="D7" s="14">
        <v>4.272</v>
      </c>
      <c r="E7" s="113">
        <f aca="true" t="shared" si="0" ref="E7:F9">C7*39.3683</f>
        <v>2.3620979999999996</v>
      </c>
      <c r="F7" s="13">
        <f t="shared" si="0"/>
        <v>168.1813776</v>
      </c>
      <c r="G7" s="29"/>
      <c r="H7" s="29"/>
    </row>
    <row r="8" spans="2:8" s="6" customFormat="1" ht="15">
      <c r="B8" s="28" t="s">
        <v>87</v>
      </c>
      <c r="C8" s="113">
        <v>0.06</v>
      </c>
      <c r="D8" s="120">
        <v>4.346</v>
      </c>
      <c r="E8" s="113">
        <f t="shared" si="0"/>
        <v>2.3620979999999996</v>
      </c>
      <c r="F8" s="13">
        <f t="shared" si="0"/>
        <v>171.0946318</v>
      </c>
      <c r="G8" s="27"/>
      <c r="H8" s="27"/>
    </row>
    <row r="9" spans="2:17" s="6" customFormat="1" ht="15">
      <c r="B9" s="28" t="s">
        <v>93</v>
      </c>
      <c r="C9" s="113">
        <v>0.06</v>
      </c>
      <c r="D9" s="14">
        <v>4.45</v>
      </c>
      <c r="E9" s="113">
        <f t="shared" si="0"/>
        <v>2.3620979999999996</v>
      </c>
      <c r="F9" s="13">
        <f t="shared" si="0"/>
        <v>175.188935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23">
        <v>1</v>
      </c>
      <c r="D12" s="77">
        <v>184.75</v>
      </c>
      <c r="E12" s="123">
        <f>C12/D76</f>
        <v>1.1137097672346585</v>
      </c>
      <c r="F12" s="105">
        <f>D12/D76</f>
        <v>205.75787949660318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94</v>
      </c>
      <c r="C13" s="123">
        <v>2.75</v>
      </c>
      <c r="D13" s="77">
        <v>189.25</v>
      </c>
      <c r="E13" s="123">
        <f>C13/D76</f>
        <v>3.062701859895311</v>
      </c>
      <c r="F13" s="105">
        <f>D13/D76</f>
        <v>210.76957344915914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97</v>
      </c>
      <c r="C14" s="123">
        <v>2.75</v>
      </c>
      <c r="D14" s="77">
        <v>191.5</v>
      </c>
      <c r="E14" s="123">
        <f>C14/D76</f>
        <v>3.062701859895311</v>
      </c>
      <c r="F14" s="105">
        <f>D14/D76</f>
        <v>213.27542042543712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3">
        <v>0.092</v>
      </c>
      <c r="D17" s="14">
        <v>5.814</v>
      </c>
      <c r="E17" s="113">
        <f aca="true" t="shared" si="1" ref="E17:F19">C17*36.7437</f>
        <v>3.3804203999999998</v>
      </c>
      <c r="F17" s="13">
        <f t="shared" si="1"/>
        <v>213.62787179999998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87</v>
      </c>
      <c r="C18" s="124">
        <v>0.02</v>
      </c>
      <c r="D18" s="14">
        <v>5.76</v>
      </c>
      <c r="E18" s="124">
        <f t="shared" si="1"/>
        <v>0.7348739999999999</v>
      </c>
      <c r="F18" s="13">
        <f t="shared" si="1"/>
        <v>211.64371199999997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93</v>
      </c>
      <c r="C19" s="124">
        <v>0.024</v>
      </c>
      <c r="D19" s="14">
        <v>5.834</v>
      </c>
      <c r="E19" s="124">
        <f t="shared" si="1"/>
        <v>0.8818488</v>
      </c>
      <c r="F19" s="13">
        <f t="shared" si="1"/>
        <v>214.36274579999997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123">
        <v>0.75</v>
      </c>
      <c r="D22" s="105">
        <v>197.5</v>
      </c>
      <c r="E22" s="123">
        <f>C22/D76</f>
        <v>0.835282325425994</v>
      </c>
      <c r="F22" s="105">
        <f>D22/D76</f>
        <v>219.95767902884506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86</v>
      </c>
      <c r="C23" s="147">
        <v>0</v>
      </c>
      <c r="D23" s="77">
        <v>198.5</v>
      </c>
      <c r="E23" s="147">
        <f>C23/D76</f>
        <v>0</v>
      </c>
      <c r="F23" s="105">
        <f>D23/D76</f>
        <v>221.07138879607973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95</v>
      </c>
      <c r="C24" s="147">
        <v>0</v>
      </c>
      <c r="D24" s="77">
        <v>200.25</v>
      </c>
      <c r="E24" s="147">
        <f>C24/D76</f>
        <v>0</v>
      </c>
      <c r="F24" s="105">
        <f>D24/D76</f>
        <v>223.0203808887404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3">
        <v>3.75</v>
      </c>
      <c r="D27" s="77">
        <v>392.5</v>
      </c>
      <c r="E27" s="123">
        <f>C27/D76</f>
        <v>4.17641162712997</v>
      </c>
      <c r="F27" s="105">
        <f>D27/D76</f>
        <v>437.1310836396035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3">
        <v>3.5</v>
      </c>
      <c r="D28" s="77">
        <v>396.75</v>
      </c>
      <c r="E28" s="123">
        <f>C28/$D$76</f>
        <v>3.897984185321305</v>
      </c>
      <c r="F28" s="105">
        <f>D28/$D$76</f>
        <v>441.8643501503508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90</v>
      </c>
      <c r="C29" s="123">
        <v>2</v>
      </c>
      <c r="D29" s="101">
        <v>395.25</v>
      </c>
      <c r="E29" s="123">
        <f>C29/$D$76</f>
        <v>2.227419534469317</v>
      </c>
      <c r="F29" s="105">
        <f>D29/$D$76</f>
        <v>440.1937854994988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3">
        <v>0.034</v>
      </c>
      <c r="D32" s="110">
        <v>2.492</v>
      </c>
      <c r="E32" s="113">
        <f aca="true" t="shared" si="2" ref="E32:F34">C32*58.0164</f>
        <v>1.9725576</v>
      </c>
      <c r="F32" s="105">
        <f t="shared" si="2"/>
        <v>144.5768688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91</v>
      </c>
      <c r="C33" s="113">
        <v>0.034</v>
      </c>
      <c r="D33" s="110">
        <v>2.58</v>
      </c>
      <c r="E33" s="113">
        <f t="shared" si="2"/>
        <v>1.9725576</v>
      </c>
      <c r="F33" s="105">
        <f t="shared" si="2"/>
        <v>149.682312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87</v>
      </c>
      <c r="C34" s="113">
        <v>0.016</v>
      </c>
      <c r="D34" s="110">
        <v>2.694</v>
      </c>
      <c r="E34" s="113">
        <f t="shared" si="2"/>
        <v>0.9282623999999999</v>
      </c>
      <c r="F34" s="105">
        <f t="shared" si="2"/>
        <v>156.29618159999998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3">
        <v>0.056</v>
      </c>
      <c r="D37" s="110">
        <v>10.434</v>
      </c>
      <c r="E37" s="113">
        <f aca="true" t="shared" si="3" ref="E37:F39">C37*36.7437</f>
        <v>2.0576472</v>
      </c>
      <c r="F37" s="105">
        <f t="shared" si="3"/>
        <v>383.38376579999994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91</v>
      </c>
      <c r="C38" s="113">
        <v>0.056</v>
      </c>
      <c r="D38" s="110">
        <v>10.32</v>
      </c>
      <c r="E38" s="113">
        <f t="shared" si="3"/>
        <v>2.0576472</v>
      </c>
      <c r="F38" s="105">
        <f t="shared" si="3"/>
        <v>379.194984</v>
      </c>
      <c r="G38" s="29"/>
      <c r="H38" s="27"/>
      <c r="K38" s="26"/>
      <c r="L38" s="26"/>
      <c r="M38" s="26"/>
    </row>
    <row r="39" spans="2:13" s="6" customFormat="1" ht="15">
      <c r="B39" s="28" t="s">
        <v>87</v>
      </c>
      <c r="C39" s="113">
        <v>0.066</v>
      </c>
      <c r="D39" s="110">
        <v>10.24</v>
      </c>
      <c r="E39" s="113">
        <f t="shared" si="3"/>
        <v>2.4250841999999997</v>
      </c>
      <c r="F39" s="105">
        <f t="shared" si="3"/>
        <v>376.25548799999996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78" t="s">
        <v>82</v>
      </c>
      <c r="C42" s="123">
        <v>2</v>
      </c>
      <c r="D42" s="111">
        <v>366</v>
      </c>
      <c r="E42" s="123">
        <f aca="true" t="shared" si="4" ref="E42:F44">C42*1.1023</f>
        <v>2.2046</v>
      </c>
      <c r="F42" s="111">
        <f t="shared" si="4"/>
        <v>403.4418</v>
      </c>
      <c r="G42" s="29"/>
      <c r="H42" s="27"/>
      <c r="K42" s="6"/>
      <c r="L42" s="6"/>
      <c r="M42" s="6"/>
    </row>
    <row r="43" spans="2:19" s="25" customFormat="1" ht="15.75" thickBot="1">
      <c r="B43" s="28" t="s">
        <v>91</v>
      </c>
      <c r="C43" s="123">
        <v>0.5</v>
      </c>
      <c r="D43" s="111">
        <v>355.6</v>
      </c>
      <c r="E43" s="123">
        <f t="shared" si="4"/>
        <v>0.55115</v>
      </c>
      <c r="F43" s="111">
        <f t="shared" si="4"/>
        <v>391.97788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87</v>
      </c>
      <c r="C44" s="123">
        <v>0.5</v>
      </c>
      <c r="D44" s="111">
        <v>351.5</v>
      </c>
      <c r="E44" s="123">
        <f t="shared" si="4"/>
        <v>0.55115</v>
      </c>
      <c r="F44" s="111">
        <f t="shared" si="4"/>
        <v>387.45845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3">
        <v>0.04</v>
      </c>
      <c r="D47" s="105">
        <v>32.31</v>
      </c>
      <c r="E47" s="123">
        <f aca="true" t="shared" si="5" ref="E47:F49">C47/454*1000</f>
        <v>0.0881057268722467</v>
      </c>
      <c r="F47" s="105">
        <f t="shared" si="5"/>
        <v>71.16740088105728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91</v>
      </c>
      <c r="C48" s="123">
        <v>0.05</v>
      </c>
      <c r="D48" s="105">
        <v>32.42</v>
      </c>
      <c r="E48" s="123">
        <f t="shared" si="5"/>
        <v>0.11013215859030838</v>
      </c>
      <c r="F48" s="105">
        <f t="shared" si="5"/>
        <v>71.40969162995594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87</v>
      </c>
      <c r="C49" s="123">
        <v>0.06</v>
      </c>
      <c r="D49" s="105">
        <v>32.5</v>
      </c>
      <c r="E49" s="123">
        <f t="shared" si="5"/>
        <v>0.13215859030837004</v>
      </c>
      <c r="F49" s="105">
        <f t="shared" si="5"/>
        <v>71.58590308370044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0.04</v>
      </c>
      <c r="D52" s="110">
        <v>10.855</v>
      </c>
      <c r="E52" s="113">
        <f aca="true" t="shared" si="6" ref="E52:F54">C52*22.0462</f>
        <v>0.881848</v>
      </c>
      <c r="F52" s="105">
        <f t="shared" si="6"/>
        <v>239.311501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87</v>
      </c>
      <c r="C53" s="113">
        <v>0.035</v>
      </c>
      <c r="D53" s="110">
        <v>11.085</v>
      </c>
      <c r="E53" s="113">
        <f t="shared" si="6"/>
        <v>0.771617</v>
      </c>
      <c r="F53" s="105">
        <f t="shared" si="6"/>
        <v>244.382127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92</v>
      </c>
      <c r="C54" s="113">
        <v>0.035</v>
      </c>
      <c r="D54" s="110">
        <v>11.355</v>
      </c>
      <c r="E54" s="113">
        <f t="shared" si="6"/>
        <v>0.771617</v>
      </c>
      <c r="F54" s="105">
        <f t="shared" si="6"/>
        <v>250.334601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3">
        <v>0.005</v>
      </c>
      <c r="D57" s="110">
        <v>1.649</v>
      </c>
      <c r="E57" s="113">
        <f aca="true" t="shared" si="7" ref="E57:F59">C57/3.785</f>
        <v>0.001321003963011889</v>
      </c>
      <c r="F57" s="105">
        <f t="shared" si="7"/>
        <v>0.435667107001321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3">
        <v>0.016</v>
      </c>
      <c r="D58" s="110">
        <v>1.64</v>
      </c>
      <c r="E58" s="113">
        <f t="shared" si="7"/>
        <v>0.004227212681638045</v>
      </c>
      <c r="F58" s="105">
        <f t="shared" si="7"/>
        <v>0.43328929986789955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91</v>
      </c>
      <c r="C59" s="113">
        <v>0.016</v>
      </c>
      <c r="D59" s="110">
        <v>1.621</v>
      </c>
      <c r="E59" s="113">
        <f t="shared" si="7"/>
        <v>0.004227212681638045</v>
      </c>
      <c r="F59" s="105">
        <f t="shared" si="7"/>
        <v>0.4282694848084544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5">
        <v>0.00425</v>
      </c>
      <c r="D62" s="114">
        <v>0.8735</v>
      </c>
      <c r="E62" s="125">
        <f>C62/454*100</f>
        <v>0.0009361233480176211</v>
      </c>
      <c r="F62" s="112">
        <f>D62/454*1000</f>
        <v>1.9240088105726874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98</v>
      </c>
      <c r="C63" s="125">
        <v>0.01025</v>
      </c>
      <c r="D63" s="114">
        <v>0.86</v>
      </c>
      <c r="E63" s="125">
        <f>C63/454*100</f>
        <v>0.0022577092511013217</v>
      </c>
      <c r="F63" s="112">
        <f>D63/454*1000</f>
        <v>1.894273127753304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5">
        <v>0.01175</v>
      </c>
      <c r="D64" s="114">
        <v>0.87</v>
      </c>
      <c r="E64" s="125">
        <f>C64/454*100</f>
        <v>0.0025881057268722467</v>
      </c>
      <c r="F64" s="112">
        <f>D64/454*1000</f>
        <v>1.9162995594713657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36" t="s">
        <v>29</v>
      </c>
      <c r="F66" s="13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88</v>
      </c>
      <c r="C67" s="148">
        <v>0.0051</v>
      </c>
      <c r="D67" s="109">
        <v>0.1241</v>
      </c>
      <c r="E67" s="148">
        <f aca="true" t="shared" si="8" ref="E67:F69">C67/454*1000000</f>
        <v>11.233480176211454</v>
      </c>
      <c r="F67" s="105">
        <f t="shared" si="8"/>
        <v>273.3480176211454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148">
        <v>0.0045</v>
      </c>
      <c r="D68" s="109">
        <v>0.1365</v>
      </c>
      <c r="E68" s="148">
        <f t="shared" si="8"/>
        <v>9.911894273127752</v>
      </c>
      <c r="F68" s="105">
        <f t="shared" si="8"/>
        <v>300.6607929515419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100</v>
      </c>
      <c r="C69" s="148">
        <v>0.004</v>
      </c>
      <c r="D69" s="109">
        <v>0.1368</v>
      </c>
      <c r="E69" s="148">
        <f t="shared" si="8"/>
        <v>8.810572687224669</v>
      </c>
      <c r="F69" s="105">
        <f t="shared" si="8"/>
        <v>301.3215859030837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96</v>
      </c>
      <c r="E75" s="93">
        <v>1.1136</v>
      </c>
      <c r="F75" s="93">
        <v>1.55</v>
      </c>
      <c r="G75" s="93">
        <v>1.0632</v>
      </c>
      <c r="H75" s="93">
        <v>0.1184</v>
      </c>
      <c r="I75" s="93">
        <v>0.1246</v>
      </c>
      <c r="J75" s="93">
        <v>0.1492</v>
      </c>
      <c r="K75" s="93">
        <v>0.0802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0.8979</v>
      </c>
      <c r="E76" s="94" t="s">
        <v>96</v>
      </c>
      <c r="F76" s="94">
        <v>1.3918</v>
      </c>
      <c r="G76" s="94">
        <v>0.9547</v>
      </c>
      <c r="H76" s="94">
        <v>0.1063</v>
      </c>
      <c r="I76" s="94">
        <v>0.1119</v>
      </c>
      <c r="J76" s="94">
        <v>0.134</v>
      </c>
      <c r="K76" s="94">
        <v>0.072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0.6451</v>
      </c>
      <c r="E77" s="93">
        <v>0.7185</v>
      </c>
      <c r="F77" s="93" t="s">
        <v>96</v>
      </c>
      <c r="G77" s="93">
        <v>0.6859</v>
      </c>
      <c r="H77" s="93">
        <v>0.0764</v>
      </c>
      <c r="I77" s="93">
        <v>0.0804</v>
      </c>
      <c r="J77" s="93">
        <v>0.0963</v>
      </c>
      <c r="K77" s="93">
        <v>0.0518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0.9406</v>
      </c>
      <c r="E78" s="94">
        <v>1.0475</v>
      </c>
      <c r="F78" s="94">
        <v>1.4579</v>
      </c>
      <c r="G78" s="94" t="s">
        <v>96</v>
      </c>
      <c r="H78" s="94">
        <v>0.1114</v>
      </c>
      <c r="I78" s="94">
        <v>0.1172</v>
      </c>
      <c r="J78" s="94">
        <v>0.1404</v>
      </c>
      <c r="K78" s="94">
        <v>0.0755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8.4457</v>
      </c>
      <c r="E79" s="93">
        <v>9.4053</v>
      </c>
      <c r="F79" s="93">
        <v>13.091</v>
      </c>
      <c r="G79" s="93">
        <v>8.9792</v>
      </c>
      <c r="H79" s="93" t="s">
        <v>96</v>
      </c>
      <c r="I79" s="93">
        <v>1.0524</v>
      </c>
      <c r="J79" s="93">
        <v>1.2603</v>
      </c>
      <c r="K79" s="93">
        <v>0.6776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8.0272</v>
      </c>
      <c r="E80" s="94">
        <v>8.9389</v>
      </c>
      <c r="F80" s="94">
        <v>12.442</v>
      </c>
      <c r="G80" s="94">
        <v>8.5342</v>
      </c>
      <c r="H80" s="94">
        <v>0.9502</v>
      </c>
      <c r="I80" s="94" t="s">
        <v>96</v>
      </c>
      <c r="J80" s="94">
        <v>1.1978</v>
      </c>
      <c r="K80" s="94">
        <v>0.644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6.7012</v>
      </c>
      <c r="E81" s="93">
        <v>7.4626</v>
      </c>
      <c r="F81" s="93">
        <v>10.387</v>
      </c>
      <c r="G81" s="93">
        <v>7.1242</v>
      </c>
      <c r="H81" s="93">
        <v>0.7935</v>
      </c>
      <c r="I81" s="93">
        <v>0.8348</v>
      </c>
      <c r="J81" s="93" t="s">
        <v>96</v>
      </c>
      <c r="K81" s="93">
        <v>0.5376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12.4642</v>
      </c>
      <c r="E82" s="94">
        <v>13.881</v>
      </c>
      <c r="F82" s="94">
        <v>19.3204</v>
      </c>
      <c r="G82" s="94">
        <v>13.2517</v>
      </c>
      <c r="H82" s="94">
        <v>1.4759</v>
      </c>
      <c r="I82" s="94">
        <v>1.553</v>
      </c>
      <c r="J82" s="94">
        <v>1.8603</v>
      </c>
      <c r="K82" s="94" t="s">
        <v>96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L86" s="53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K87" s="53"/>
      <c r="L87" s="53"/>
      <c r="M87" s="126"/>
      <c r="N87" s="127"/>
      <c r="O87" s="127"/>
      <c r="P87" s="127"/>
      <c r="Q87" s="127"/>
      <c r="R87" s="127"/>
      <c r="S87" s="127"/>
      <c r="T87" s="127"/>
      <c r="U87" s="127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22"/>
      <c r="M88" s="121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21"/>
      <c r="O89" s="116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21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21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21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8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2"/>
      <c r="D102" s="132"/>
      <c r="E102" s="132"/>
      <c r="F102" s="132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9" t="s">
        <v>64</v>
      </c>
      <c r="C103" s="132"/>
      <c r="D103" s="132"/>
      <c r="E103" s="132"/>
      <c r="F103" s="132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9" t="s">
        <v>65</v>
      </c>
      <c r="C104" s="132"/>
      <c r="D104" s="132"/>
      <c r="E104" s="132"/>
      <c r="F104" s="132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9" t="s">
        <v>66</v>
      </c>
      <c r="C105" s="132"/>
      <c r="D105" s="132"/>
      <c r="E105" s="132"/>
      <c r="F105" s="132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67</v>
      </c>
      <c r="C106" s="132"/>
      <c r="D106" s="132"/>
      <c r="E106" s="132"/>
      <c r="F106" s="132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68</v>
      </c>
      <c r="C107" s="132"/>
      <c r="D107" s="132"/>
      <c r="E107" s="132"/>
      <c r="F107" s="132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69</v>
      </c>
      <c r="C108" s="132"/>
      <c r="D108" s="132"/>
      <c r="E108" s="132"/>
      <c r="F108" s="132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1" t="s">
        <v>70</v>
      </c>
      <c r="C109" s="132"/>
      <c r="D109" s="132"/>
      <c r="E109" s="132"/>
      <c r="F109" s="132"/>
    </row>
    <row r="111" spans="2:6" ht="15.75">
      <c r="B111" s="51" t="s">
        <v>71</v>
      </c>
      <c r="C111" s="133"/>
      <c r="D111" s="134"/>
      <c r="E111" s="134"/>
      <c r="F111" s="135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2015-07-13T05:30:39Z</dcterms:modified>
  <cp:category/>
  <cp:version/>
  <cp:contentType/>
  <cp:contentStatus/>
</cp:coreProperties>
</file>