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<sst xmlns="http://schemas.openxmlformats.org/spreadsheetml/2006/main" count="162" uniqueCount="109">
  <si>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</si>
  <si>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</si>
  <si>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</si>
  <si>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</si>
  <si>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</si>
  <si>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</si>
  <si>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</si>
  <si>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</si>
  <si>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</si>
  <si>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</si>
  <si>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</si>
  <si>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</si>
  <si>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</si>
  <si>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</si>
  <si>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</si>
  <si>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</si>
  <si>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</si>
  <si>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</si>
  <si>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</si>
  <si>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</si>
  <si>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</si>
  <si>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</si>
  <si>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</si>
  <si>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</si>
  <si>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</si>
  <si>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</si>
  <si>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</si>
  <si>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</si>
  <si>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</si>
  <si>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</si>
  <si>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</si>
  <si>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</si>
  <si>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</si>
  <si>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</si>
  <si>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</si>
  <si>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</si>
  <si>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</si>
  <si>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</si>
  <si>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</si>
  <si>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</si>
  <si>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</si>
  <si>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</si>
  <si>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</si>
  <si>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</si>
  <si>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</si>
  <si>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</si>
  <si>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</si>
  <si>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</si>
  <si>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</si>
  <si>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</si>
  <si>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</si>
  <si>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</si>
  <si>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</si>
  <si>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</si>
  <si>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</si>
  <si>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</si>
  <si>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</si>
  <si>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</si>
  <si>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</si>
  <si>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</si>
  <si>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</si>
  <si>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</si>
  <si>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</si>
  <si>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</si>
  <si>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</si>
  <si>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</si>
  <si>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</si>
  <si>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</si>
  <si>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</si>
  <si>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</si>
  <si>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</si>
  <si>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</si>
  <si>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</si>
  <si>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</si>
  <si>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</si>
  <si>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</si>
  <si>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</si>
  <si>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</si>
  <si>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</si>
  <si>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</si>
  <si>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</si>
  <si>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</si>
  <si>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</si>
  <si>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</si>
  <si>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</si>
  <si>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</si>
  <si>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</si>
  <si>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</si>
  <si>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</si>
  <si>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</si>
  <si>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</si>
  <si>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</si>
  <si>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</si>
  <si>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</si>
  <si>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</si>
  <si>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</si>
  <si>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</si>
  <si>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</si>
  <si>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</si>
  <si>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</si>
  <si>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</si>
  <si>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</si>
  <si>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</si>
  <si>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</si>
  <si>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</si>
  <si>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</si>
  <si>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</si>
  <si>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</si>
  <si>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10 травня 2016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</si>
</sst>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2" t="s">
        <v>108</v>
      </c>
      <c r="D4" s="173"/>
      <c r="E4" s="173"/>
      <c r="F4" s="174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0" t="s">
        <v>5</v>
      </c>
      <c r="D6" s="171"/>
      <c r="E6" s="167" t="s">
        <v>6</v>
      </c>
      <c r="F6" s="167"/>
      <c r="G6" s="26"/>
      <c r="I6"/>
    </row>
    <row r="7" spans="2:8" s="6" customFormat="1" ht="15">
      <c r="B7" s="27" t="s">
        <v>93</v>
      </c>
      <c r="C7" s="162">
        <v>0.106</v>
      </c>
      <c r="D7" s="14">
        <v>3.782</v>
      </c>
      <c r="E7" s="162">
        <f aca="true" t="shared" si="0" ref="E7:F9">C7*39.3683</f>
        <v>4.1730398</v>
      </c>
      <c r="F7" s="13">
        <f t="shared" si="0"/>
        <v>148.89091059999998</v>
      </c>
      <c r="G7" s="28"/>
      <c r="H7" s="28"/>
    </row>
    <row r="8" spans="2:8" s="6" customFormat="1" ht="15">
      <c r="B8" s="27" t="s">
        <v>94</v>
      </c>
      <c r="C8" s="162">
        <v>0.12</v>
      </c>
      <c r="D8" s="14">
        <v>3.81</v>
      </c>
      <c r="E8" s="162">
        <f t="shared" si="0"/>
        <v>4.724195999999999</v>
      </c>
      <c r="F8" s="13">
        <f t="shared" si="0"/>
        <v>149.993223</v>
      </c>
      <c r="G8" s="26"/>
      <c r="H8" s="26"/>
    </row>
    <row r="9" spans="2:17" s="6" customFormat="1" ht="15">
      <c r="B9" s="27" t="s">
        <v>102</v>
      </c>
      <c r="C9" s="162">
        <v>0.116</v>
      </c>
      <c r="D9" s="14">
        <v>3.814</v>
      </c>
      <c r="E9" s="162">
        <f t="shared" si="0"/>
        <v>4.5667228</v>
      </c>
      <c r="F9" s="13">
        <f t="shared" si="0"/>
        <v>150.1506962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67" t="s">
        <v>7</v>
      </c>
      <c r="D11" s="167"/>
      <c r="E11" s="170" t="s">
        <v>6</v>
      </c>
      <c r="F11" s="171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63">
        <v>0.75</v>
      </c>
      <c r="D12" s="13">
        <v>161.25</v>
      </c>
      <c r="E12" s="163">
        <f>C12/D86</f>
        <v>0.8539223499943072</v>
      </c>
      <c r="F12" s="95">
        <f>D12/D86</f>
        <v>183.59330524877606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86</v>
      </c>
      <c r="C13" s="163">
        <v>1</v>
      </c>
      <c r="D13" s="13">
        <v>167</v>
      </c>
      <c r="E13" s="163">
        <f>C13/D86</f>
        <v>1.1385631333257429</v>
      </c>
      <c r="F13" s="95">
        <f>D13/D86</f>
        <v>190.14004326539907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87</v>
      </c>
      <c r="C14" s="164">
        <v>0.75</v>
      </c>
      <c r="D14" s="13">
        <v>163.5</v>
      </c>
      <c r="E14" s="164">
        <f>C14/D86</f>
        <v>0.8539223499943072</v>
      </c>
      <c r="F14" s="95">
        <f>D14/D86</f>
        <v>186.15507229875897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67" t="s">
        <v>90</v>
      </c>
      <c r="D16" s="167"/>
      <c r="E16" s="170" t="s">
        <v>6</v>
      </c>
      <c r="F16" s="171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88</v>
      </c>
      <c r="C17" s="164">
        <v>170</v>
      </c>
      <c r="D17" s="119">
        <v>18970</v>
      </c>
      <c r="E17" s="164">
        <f aca="true" t="shared" si="1" ref="E17:F19">C17/$D$87</f>
        <v>1.5632183908045978</v>
      </c>
      <c r="F17" s="95">
        <f t="shared" si="1"/>
        <v>174.4367816091954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97</v>
      </c>
      <c r="C18" s="164">
        <v>60</v>
      </c>
      <c r="D18" s="120">
        <v>19000</v>
      </c>
      <c r="E18" s="164">
        <f t="shared" si="1"/>
        <v>0.5517241379310345</v>
      </c>
      <c r="F18" s="95">
        <f t="shared" si="1"/>
        <v>174.71264367816093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104</v>
      </c>
      <c r="C19" s="164">
        <v>10</v>
      </c>
      <c r="D19" s="120">
        <v>20230</v>
      </c>
      <c r="E19" s="164">
        <f t="shared" si="1"/>
        <v>0.09195402298850575</v>
      </c>
      <c r="F19" s="95">
        <f t="shared" si="1"/>
        <v>186.02298850574712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0" t="s">
        <v>5</v>
      </c>
      <c r="D21" s="171"/>
      <c r="E21" s="167" t="s">
        <v>6</v>
      </c>
      <c r="F21" s="167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93</v>
      </c>
      <c r="C22" s="162">
        <v>0.044</v>
      </c>
      <c r="D22" s="14">
        <v>4.53</v>
      </c>
      <c r="E22" s="162">
        <f aca="true" t="shared" si="2" ref="E22:F24">C22*36.7437</f>
        <v>1.6167227999999998</v>
      </c>
      <c r="F22" s="13">
        <f t="shared" si="2"/>
        <v>166.448961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94</v>
      </c>
      <c r="C23" s="162">
        <v>0.046</v>
      </c>
      <c r="D23" s="14">
        <v>4.626</v>
      </c>
      <c r="E23" s="162">
        <f t="shared" si="2"/>
        <v>1.6902101999999999</v>
      </c>
      <c r="F23" s="13">
        <f t="shared" si="2"/>
        <v>169.9763562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102</v>
      </c>
      <c r="C24" s="162">
        <v>0.046</v>
      </c>
      <c r="D24" s="127">
        <v>4.72</v>
      </c>
      <c r="E24" s="162">
        <f t="shared" si="2"/>
        <v>1.6902101999999999</v>
      </c>
      <c r="F24" s="13">
        <f t="shared" si="2"/>
        <v>173.43026399999997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67" t="s">
        <v>9</v>
      </c>
      <c r="D26" s="167"/>
      <c r="E26" s="170" t="s">
        <v>10</v>
      </c>
      <c r="F26" s="171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3">
        <v>3.25</v>
      </c>
      <c r="D27" s="95">
        <v>150</v>
      </c>
      <c r="E27" s="163">
        <f>C27/D86</f>
        <v>3.700330183308665</v>
      </c>
      <c r="F27" s="95">
        <f>D27/D86</f>
        <v>170.78446999886145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84</v>
      </c>
      <c r="C28" s="163">
        <v>0.75</v>
      </c>
      <c r="D28" s="13">
        <v>160.25</v>
      </c>
      <c r="E28" s="163">
        <f>C28/D86</f>
        <v>0.8539223499943072</v>
      </c>
      <c r="F28" s="95">
        <f>D28/D86</f>
        <v>182.4547421154503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101</v>
      </c>
      <c r="C29" s="163">
        <v>0.25</v>
      </c>
      <c r="D29" s="13">
        <v>166.25</v>
      </c>
      <c r="E29" s="163">
        <f>C29/D86</f>
        <v>0.2846407833314357</v>
      </c>
      <c r="F29" s="95">
        <f>D29/D86</f>
        <v>189.28612091540478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67" t="s">
        <v>12</v>
      </c>
      <c r="D31" s="167"/>
      <c r="E31" s="167" t="s">
        <v>10</v>
      </c>
      <c r="F31" s="167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6.5</v>
      </c>
      <c r="D32" s="13">
        <v>370.75</v>
      </c>
      <c r="E32" s="163">
        <f>C32/D86</f>
        <v>7.40066036661733</v>
      </c>
      <c r="F32" s="95">
        <f>D32/D86</f>
        <v>422.1222816805192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87</v>
      </c>
      <c r="C33" s="163">
        <v>7</v>
      </c>
      <c r="D33" s="13">
        <v>375</v>
      </c>
      <c r="E33" s="163">
        <f>C33/$D$86</f>
        <v>7.969941933280201</v>
      </c>
      <c r="F33" s="95">
        <f>D33/$D$86</f>
        <v>426.9611749971536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106</v>
      </c>
      <c r="C34" s="163">
        <v>6.75</v>
      </c>
      <c r="D34" s="89">
        <v>376.75</v>
      </c>
      <c r="E34" s="163">
        <f>C34/$D$86</f>
        <v>7.685301149948765</v>
      </c>
      <c r="F34" s="95">
        <f>D34/$D$86</f>
        <v>428.9536604804737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68" t="s">
        <v>5</v>
      </c>
      <c r="D36" s="169"/>
      <c r="E36" s="168" t="s">
        <v>6</v>
      </c>
      <c r="F36" s="169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93</v>
      </c>
      <c r="C37" s="162">
        <v>0.04</v>
      </c>
      <c r="D37" s="99">
        <v>1.782</v>
      </c>
      <c r="E37" s="162">
        <f aca="true" t="shared" si="3" ref="E37:F39">C37*58.0164</f>
        <v>2.320656</v>
      </c>
      <c r="F37" s="95">
        <f t="shared" si="3"/>
        <v>103.3852248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94</v>
      </c>
      <c r="C38" s="162">
        <v>0.024</v>
      </c>
      <c r="D38" s="99">
        <v>1.92</v>
      </c>
      <c r="E38" s="162">
        <f t="shared" si="3"/>
        <v>1.3923936</v>
      </c>
      <c r="F38" s="95">
        <f t="shared" si="3"/>
        <v>111.391488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102</v>
      </c>
      <c r="C39" s="162">
        <v>0.024</v>
      </c>
      <c r="D39" s="99">
        <v>2.04</v>
      </c>
      <c r="E39" s="162">
        <f t="shared" si="3"/>
        <v>1.3923936</v>
      </c>
      <c r="F39" s="95">
        <f t="shared" si="3"/>
        <v>118.353456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68" t="s">
        <v>5</v>
      </c>
      <c r="D41" s="169"/>
      <c r="E41" s="168" t="s">
        <v>6</v>
      </c>
      <c r="F41" s="169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93</v>
      </c>
      <c r="C42" s="162">
        <v>0.572</v>
      </c>
      <c r="D42" s="99">
        <v>10.762</v>
      </c>
      <c r="E42" s="162">
        <f aca="true" t="shared" si="4" ref="E42:F44">C42*36.7437</f>
        <v>21.017396399999996</v>
      </c>
      <c r="F42" s="95">
        <f t="shared" si="4"/>
        <v>395.4356994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94</v>
      </c>
      <c r="C43" s="162">
        <v>0.574</v>
      </c>
      <c r="D43" s="99">
        <v>10.766</v>
      </c>
      <c r="E43" s="162">
        <f t="shared" si="4"/>
        <v>21.090883799999997</v>
      </c>
      <c r="F43" s="95">
        <f t="shared" si="4"/>
        <v>395.5826742</v>
      </c>
      <c r="G43" s="28"/>
      <c r="H43" s="26"/>
      <c r="K43" s="25"/>
      <c r="L43" s="25"/>
      <c r="M43" s="25"/>
    </row>
    <row r="44" spans="2:13" s="6" customFormat="1" ht="15">
      <c r="B44" s="27" t="s">
        <v>103</v>
      </c>
      <c r="C44" s="162">
        <v>0.566</v>
      </c>
      <c r="D44" s="99">
        <v>10.814</v>
      </c>
      <c r="E44" s="162">
        <f t="shared" si="4"/>
        <v>20.796934199999995</v>
      </c>
      <c r="F44" s="95">
        <f t="shared" si="4"/>
        <v>397.3463718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67" t="s">
        <v>89</v>
      </c>
      <c r="D46" s="167"/>
      <c r="E46" s="170" t="s">
        <v>6</v>
      </c>
      <c r="F46" s="171"/>
      <c r="G46" s="32"/>
      <c r="H46" s="32"/>
      <c r="I46" s="24"/>
      <c r="K46" s="25"/>
      <c r="L46" s="25"/>
      <c r="M46" s="25"/>
    </row>
    <row r="47" spans="2:13" s="6" customFormat="1" ht="15">
      <c r="B47" s="125" t="s">
        <v>91</v>
      </c>
      <c r="C47" s="165">
        <v>100</v>
      </c>
      <c r="D47" s="126">
        <v>46600</v>
      </c>
      <c r="E47" s="162">
        <f aca="true" t="shared" si="5" ref="E47:F49">C47/$D$87</f>
        <v>0.9195402298850575</v>
      </c>
      <c r="F47" s="95">
        <f t="shared" si="5"/>
        <v>428.5057471264368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98</v>
      </c>
      <c r="C48" s="188">
        <v>0</v>
      </c>
      <c r="D48" s="121">
        <v>46540</v>
      </c>
      <c r="E48" s="189">
        <f t="shared" si="5"/>
        <v>0</v>
      </c>
      <c r="F48" s="95">
        <f t="shared" si="5"/>
        <v>427.95402298850576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105</v>
      </c>
      <c r="C49" s="165">
        <v>300</v>
      </c>
      <c r="D49" s="121">
        <v>47300</v>
      </c>
      <c r="E49" s="162">
        <f t="shared" si="5"/>
        <v>2.7586206896551726</v>
      </c>
      <c r="F49" s="95">
        <f t="shared" si="5"/>
        <v>434.9425287356322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68" t="s">
        <v>17</v>
      </c>
      <c r="D51" s="169"/>
      <c r="E51" s="168" t="s">
        <v>6</v>
      </c>
      <c r="F51" s="169"/>
      <c r="G51" s="32"/>
      <c r="H51" s="32"/>
      <c r="I51" s="24"/>
      <c r="J51" s="6"/>
    </row>
    <row r="52" spans="2:13" s="24" customFormat="1" ht="15.75" thickBot="1">
      <c r="B52" s="27" t="s">
        <v>93</v>
      </c>
      <c r="C52" s="162">
        <v>20.2</v>
      </c>
      <c r="D52" s="100">
        <v>360.4</v>
      </c>
      <c r="E52" s="162">
        <f aca="true" t="shared" si="6" ref="E52:F54">C52*1.1023</f>
        <v>22.266460000000002</v>
      </c>
      <c r="F52" s="100">
        <f t="shared" si="6"/>
        <v>397.26892</v>
      </c>
      <c r="G52" s="28"/>
      <c r="H52" s="26"/>
      <c r="K52" s="6"/>
      <c r="L52" s="6"/>
      <c r="M52" s="6"/>
    </row>
    <row r="53" spans="2:19" s="24" customFormat="1" ht="15.75" thickBot="1">
      <c r="B53" s="27" t="s">
        <v>94</v>
      </c>
      <c r="C53" s="162">
        <v>20</v>
      </c>
      <c r="D53" s="100">
        <v>359.7</v>
      </c>
      <c r="E53" s="162">
        <f t="shared" si="6"/>
        <v>22.046</v>
      </c>
      <c r="F53" s="100">
        <f t="shared" si="6"/>
        <v>396.49731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103</v>
      </c>
      <c r="C54" s="162">
        <v>20</v>
      </c>
      <c r="D54" s="147">
        <v>358</v>
      </c>
      <c r="E54" s="162">
        <f t="shared" si="6"/>
        <v>22.046</v>
      </c>
      <c r="F54" s="100">
        <f t="shared" si="6"/>
        <v>394.6234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68" t="s">
        <v>19</v>
      </c>
      <c r="D56" s="169"/>
      <c r="E56" s="168" t="s">
        <v>20</v>
      </c>
      <c r="F56" s="169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93</v>
      </c>
      <c r="C57" s="163">
        <v>0.59</v>
      </c>
      <c r="D57" s="95">
        <v>33.2</v>
      </c>
      <c r="E57" s="163">
        <f aca="true" t="shared" si="7" ref="E57:F59">C57/454*1000</f>
        <v>1.2995594713656387</v>
      </c>
      <c r="F57" s="95">
        <f t="shared" si="7"/>
        <v>73.12775330396477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94</v>
      </c>
      <c r="C58" s="163">
        <v>0.61</v>
      </c>
      <c r="D58" s="95">
        <v>33.06</v>
      </c>
      <c r="E58" s="163">
        <f t="shared" si="7"/>
        <v>1.3436123348017621</v>
      </c>
      <c r="F58" s="95">
        <f t="shared" si="7"/>
        <v>72.8193832599119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103</v>
      </c>
      <c r="C59" s="163">
        <v>0.6</v>
      </c>
      <c r="D59" s="95">
        <v>33.55</v>
      </c>
      <c r="E59" s="163">
        <f t="shared" si="7"/>
        <v>1.3215859030837005</v>
      </c>
      <c r="F59" s="95">
        <f t="shared" si="7"/>
        <v>73.8986784140969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68" t="s">
        <v>22</v>
      </c>
      <c r="D61" s="169"/>
      <c r="E61" s="168" t="s">
        <v>6</v>
      </c>
      <c r="F61" s="169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93</v>
      </c>
      <c r="C62" s="162">
        <v>0.18</v>
      </c>
      <c r="D62" s="99" t="s">
        <v>85</v>
      </c>
      <c r="E62" s="162">
        <f aca="true" t="shared" si="8" ref="E62:F64">C62*22.0462</f>
        <v>3.9683159999999997</v>
      </c>
      <c r="F62" s="95" t="s">
        <v>85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94</v>
      </c>
      <c r="C63" s="162">
        <v>0.185</v>
      </c>
      <c r="D63" s="99">
        <v>11.34</v>
      </c>
      <c r="E63" s="162">
        <f t="shared" si="8"/>
        <v>4.0785469999999995</v>
      </c>
      <c r="F63" s="95">
        <f t="shared" si="8"/>
        <v>250.003908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102</v>
      </c>
      <c r="C64" s="162">
        <v>0.15</v>
      </c>
      <c r="D64" s="127">
        <v>11.54</v>
      </c>
      <c r="E64" s="162">
        <f t="shared" si="8"/>
        <v>3.30693</v>
      </c>
      <c r="F64" s="95">
        <f t="shared" si="8"/>
        <v>254.41314799999998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68" t="s">
        <v>24</v>
      </c>
      <c r="D66" s="169"/>
      <c r="E66" s="168" t="s">
        <v>25</v>
      </c>
      <c r="F66" s="169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100</v>
      </c>
      <c r="C67" s="162">
        <v>0.031</v>
      </c>
      <c r="D67" s="99">
        <v>1.521</v>
      </c>
      <c r="E67" s="162">
        <f aca="true" t="shared" si="9" ref="E67:F69">C67/3.785</f>
        <v>0.00819022457067371</v>
      </c>
      <c r="F67" s="95">
        <f t="shared" si="9"/>
        <v>0.40184940554821663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94</v>
      </c>
      <c r="C68" s="162">
        <v>0.031</v>
      </c>
      <c r="D68" s="99">
        <v>1.518</v>
      </c>
      <c r="E68" s="162">
        <f t="shared" si="9"/>
        <v>0.00819022457067371</v>
      </c>
      <c r="F68" s="95">
        <f t="shared" si="9"/>
        <v>0.4010568031704095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103</v>
      </c>
      <c r="C69" s="162">
        <v>0.024</v>
      </c>
      <c r="D69" s="99">
        <v>1.505</v>
      </c>
      <c r="E69" s="162">
        <f t="shared" si="9"/>
        <v>0.006340819022457068</v>
      </c>
      <c r="F69" s="95">
        <f t="shared" si="9"/>
        <v>0.39762219286657857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68" t="s">
        <v>27</v>
      </c>
      <c r="D71" s="169"/>
      <c r="E71" s="168" t="s">
        <v>28</v>
      </c>
      <c r="F71" s="169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93</v>
      </c>
      <c r="C72" s="190">
        <v>0.00475</v>
      </c>
      <c r="D72" s="103">
        <v>0.75025</v>
      </c>
      <c r="E72" s="190">
        <f>C72/454*100</f>
        <v>0.0010462555066079295</v>
      </c>
      <c r="F72" s="101">
        <f>D72/454*1000</f>
        <v>1.652533039647577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100</v>
      </c>
      <c r="C73" s="190">
        <v>0.017</v>
      </c>
      <c r="D73" s="103">
        <v>0.8</v>
      </c>
      <c r="E73" s="190">
        <f>C73/454*100</f>
        <v>0.0037444933920704844</v>
      </c>
      <c r="F73" s="101">
        <f>D73/454*1000</f>
        <v>1.762114537444934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94</v>
      </c>
      <c r="C74" s="190">
        <v>0.0095</v>
      </c>
      <c r="D74" s="103">
        <v>0.837</v>
      </c>
      <c r="E74" s="190">
        <f>C74/454*100</f>
        <v>0.002092511013215859</v>
      </c>
      <c r="F74" s="101">
        <f>D74/454*1000</f>
        <v>1.843612334801762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77" t="s">
        <v>27</v>
      </c>
      <c r="D76" s="177"/>
      <c r="E76" s="168" t="s">
        <v>30</v>
      </c>
      <c r="F76" s="169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95</v>
      </c>
      <c r="C77" s="166">
        <v>0.0014</v>
      </c>
      <c r="D77" s="128">
        <v>0.1604</v>
      </c>
      <c r="E77" s="166">
        <f aca="true" t="shared" si="10" ref="E77:F79">C77/454*1000000</f>
        <v>3.0837004405286343</v>
      </c>
      <c r="F77" s="95">
        <f t="shared" si="10"/>
        <v>353.30396475770925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99</v>
      </c>
      <c r="C78" s="166">
        <v>0.0013</v>
      </c>
      <c r="D78" s="128">
        <v>0.1644</v>
      </c>
      <c r="E78" s="166">
        <f t="shared" si="10"/>
        <v>2.8634361233480172</v>
      </c>
      <c r="F78" s="95">
        <f t="shared" si="10"/>
        <v>362.1145374449339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107</v>
      </c>
      <c r="C79" s="166">
        <v>0.0013</v>
      </c>
      <c r="D79" s="128" t="s">
        <v>85</v>
      </c>
      <c r="E79" s="166">
        <f t="shared" si="10"/>
        <v>2.8634361233480172</v>
      </c>
      <c r="F79" s="95" t="s">
        <v>85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85</v>
      </c>
      <c r="E85" s="160">
        <v>1.1386</v>
      </c>
      <c r="F85" s="160">
        <v>0.0092</v>
      </c>
      <c r="G85" s="160">
        <v>1.4449</v>
      </c>
      <c r="H85" s="160">
        <v>1.0266</v>
      </c>
      <c r="I85" s="160">
        <v>0.7731</v>
      </c>
      <c r="J85" s="160">
        <v>0.7352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0.8783</v>
      </c>
      <c r="E86" s="161" t="s">
        <v>85</v>
      </c>
      <c r="F86" s="161">
        <v>0.0081</v>
      </c>
      <c r="G86" s="161">
        <v>1.269</v>
      </c>
      <c r="H86" s="161">
        <v>0.9016</v>
      </c>
      <c r="I86" s="161">
        <v>0.679</v>
      </c>
      <c r="J86" s="161">
        <v>0.6457</v>
      </c>
      <c r="K86" s="161">
        <v>0.1132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108.75</v>
      </c>
      <c r="E87" s="160">
        <v>123.8228</v>
      </c>
      <c r="F87" s="160" t="s">
        <v>85</v>
      </c>
      <c r="G87" s="160">
        <v>157.1329</v>
      </c>
      <c r="H87" s="160">
        <v>111.6415</v>
      </c>
      <c r="I87" s="160">
        <v>84.0742</v>
      </c>
      <c r="J87" s="160">
        <v>79.953</v>
      </c>
      <c r="K87" s="160">
        <v>14.0126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0.6921</v>
      </c>
      <c r="E88" s="161">
        <v>0.788</v>
      </c>
      <c r="F88" s="161">
        <v>0.0064</v>
      </c>
      <c r="G88" s="161" t="s">
        <v>85</v>
      </c>
      <c r="H88" s="161">
        <v>0.7105</v>
      </c>
      <c r="I88" s="161">
        <v>0.5351</v>
      </c>
      <c r="J88" s="161">
        <v>0.5088</v>
      </c>
      <c r="K88" s="161">
        <v>0.0892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0.9741</v>
      </c>
      <c r="E89" s="160">
        <v>1.1091</v>
      </c>
      <c r="F89" s="160">
        <v>0.009</v>
      </c>
      <c r="G89" s="160">
        <v>1.4075</v>
      </c>
      <c r="H89" s="160" t="s">
        <v>85</v>
      </c>
      <c r="I89" s="160">
        <v>0.7531</v>
      </c>
      <c r="J89" s="160">
        <v>0.7162</v>
      </c>
      <c r="K89" s="160">
        <v>0.1255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1.2935</v>
      </c>
      <c r="E90" s="161">
        <v>1.4728</v>
      </c>
      <c r="F90" s="161">
        <v>0.0119</v>
      </c>
      <c r="G90" s="161">
        <v>1.869</v>
      </c>
      <c r="H90" s="161">
        <v>1.3279</v>
      </c>
      <c r="I90" s="161" t="s">
        <v>85</v>
      </c>
      <c r="J90" s="161">
        <v>0.951</v>
      </c>
      <c r="K90" s="161">
        <v>0.1667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1.3602</v>
      </c>
      <c r="E91" s="160">
        <v>1.5487</v>
      </c>
      <c r="F91" s="160">
        <v>0.0125</v>
      </c>
      <c r="G91" s="160">
        <v>1.9653</v>
      </c>
      <c r="H91" s="160">
        <v>1.3963</v>
      </c>
      <c r="I91" s="160">
        <v>1.0516</v>
      </c>
      <c r="J91" s="160" t="s">
        <v>85</v>
      </c>
      <c r="K91" s="160">
        <v>0.1753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7.7609</v>
      </c>
      <c r="E92" s="161">
        <v>8.8366</v>
      </c>
      <c r="F92" s="161">
        <v>0.0714</v>
      </c>
      <c r="G92" s="161">
        <v>11.2137</v>
      </c>
      <c r="H92" s="161">
        <v>7.9673</v>
      </c>
      <c r="I92" s="161">
        <v>5.9999</v>
      </c>
      <c r="J92" s="161">
        <v>5.7058</v>
      </c>
      <c r="K92" s="161" t="s">
        <v>85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96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92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76" t="s">
        <v>64</v>
      </c>
      <c r="C114" s="176"/>
      <c r="D114" s="176"/>
      <c r="E114" s="176"/>
      <c r="F114" s="176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5" t="s">
        <v>65</v>
      </c>
      <c r="C115" s="175"/>
      <c r="D115" s="175"/>
      <c r="E115" s="175"/>
      <c r="F115" s="175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5" t="s">
        <v>66</v>
      </c>
      <c r="C116" s="175"/>
      <c r="D116" s="175"/>
      <c r="E116" s="175"/>
      <c r="F116" s="175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5" t="s">
        <v>67</v>
      </c>
      <c r="C117" s="175"/>
      <c r="D117" s="175"/>
      <c r="E117" s="175"/>
      <c r="F117" s="175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5" t="s">
        <v>68</v>
      </c>
      <c r="C118" s="175"/>
      <c r="D118" s="175"/>
      <c r="E118" s="175"/>
      <c r="F118" s="175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5" t="s">
        <v>69</v>
      </c>
      <c r="C119" s="175"/>
      <c r="D119" s="175"/>
      <c r="E119" s="175"/>
      <c r="F119" s="175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5" t="s">
        <v>70</v>
      </c>
      <c r="C120" s="175"/>
      <c r="D120" s="175"/>
      <c r="E120" s="175"/>
      <c r="F120" s="175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4" t="s">
        <v>71</v>
      </c>
      <c r="C121" s="184"/>
      <c r="D121" s="184"/>
      <c r="E121" s="184"/>
      <c r="F121" s="184"/>
    </row>
    <row r="123" spans="2:6" ht="15.75">
      <c r="B123" s="46" t="s">
        <v>72</v>
      </c>
      <c r="C123" s="182"/>
      <c r="D123" s="187"/>
      <c r="E123" s="187"/>
      <c r="F123" s="183"/>
    </row>
    <row r="124" spans="2:6" ht="30.75" customHeight="1">
      <c r="B124" s="46" t="s">
        <v>73</v>
      </c>
      <c r="C124" s="185" t="s">
        <v>74</v>
      </c>
      <c r="D124" s="185"/>
      <c r="E124" s="182" t="s">
        <v>75</v>
      </c>
      <c r="F124" s="183"/>
    </row>
    <row r="125" spans="2:6" ht="30.75" customHeight="1">
      <c r="B125" s="46" t="s">
        <v>76</v>
      </c>
      <c r="C125" s="185" t="s">
        <v>77</v>
      </c>
      <c r="D125" s="185"/>
      <c r="E125" s="182" t="s">
        <v>78</v>
      </c>
      <c r="F125" s="183"/>
    </row>
    <row r="126" spans="2:6" ht="15" customHeight="1">
      <c r="B126" s="186" t="s">
        <v>79</v>
      </c>
      <c r="C126" s="185" t="s">
        <v>80</v>
      </c>
      <c r="D126" s="185"/>
      <c r="E126" s="178" t="s">
        <v>81</v>
      </c>
      <c r="F126" s="179"/>
    </row>
    <row r="127" spans="2:6" ht="15" customHeight="1">
      <c r="B127" s="186"/>
      <c r="C127" s="185"/>
      <c r="D127" s="185"/>
      <c r="E127" s="180"/>
      <c r="F127" s="18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2016-05-11T03:02:38Z</dcterms:modified>
  <cp:category/>
  <cp:version/>
  <cp:contentType/>
  <cp:contentStatus/>
</cp:coreProperties>
</file>