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090914" sheetId="1" r:id="rId1"/>
  </sheets>
  <definedNames/>
  <calcPr fullCalcOnLoad="1"/>
</workbook>
</file>

<file path=xl/sharedStrings.xml><?xml version="1.0" encoding="utf-8"?>
<sst xmlns="http://schemas.openxmlformats.org/spreadsheetml/2006/main" count="156" uniqueCount="111">
  <si>
    <t>Вид продукту, назва біржі та/або ф’ючерс відповідного місяця</t>
  </si>
  <si>
    <t>На кінець дня, US$</t>
  </si>
  <si>
    <t>Кукурудза</t>
  </si>
  <si>
    <t>Пшениця</t>
  </si>
  <si>
    <t>Овес</t>
  </si>
  <si>
    <t>Соєві боби</t>
  </si>
  <si>
    <t>Соєвий шрот</t>
  </si>
  <si>
    <t>Соєва олія</t>
  </si>
  <si>
    <t>Рис</t>
  </si>
  <si>
    <t>Етанол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</si>
  <si>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</si>
  <si>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</si>
  <si>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</si>
  <si>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</si>
  <si>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Довідка про окремі одиниці виміру:</t>
  </si>
  <si>
    <r>
      <t>Барель </t>
    </r>
    <r>
      <rPr>
        <sz val="12"/>
        <color indexed="8"/>
        <rFont val="Verdana"/>
        <family val="2"/>
      </rPr>
      <t>нафти = 159 л. (США)</t>
    </r>
  </si>
  <si>
    <r>
      <t>Галон </t>
    </r>
    <r>
      <rPr>
        <sz val="12"/>
        <color indexed="8"/>
        <rFont val="Verdana"/>
        <family val="2"/>
      </rPr>
      <t>= 3,785 л. (США)</t>
    </r>
  </si>
  <si>
    <r>
      <t>Коротка</t>
    </r>
    <r>
      <rPr>
        <sz val="12"/>
        <color indexed="8"/>
        <rFont val="Verdana"/>
        <family val="2"/>
      </rPr>
      <t> (або «мала») </t>
    </r>
    <r>
      <rPr>
        <b/>
        <sz val="12"/>
        <color indexed="8"/>
        <rFont val="Verdana"/>
        <family val="2"/>
      </rPr>
      <t>тона</t>
    </r>
    <r>
      <rPr>
        <sz val="12"/>
        <color indexed="8"/>
        <rFont val="Verdana"/>
        <family val="2"/>
      </rPr>
      <t>, short ton, дорівнює 907-907,2 кг.</t>
    </r>
  </si>
  <si>
    <r>
      <t>Пункт</t>
    </r>
    <r>
      <rPr>
        <sz val="12"/>
        <color indexed="8"/>
        <rFont val="Verdana"/>
        <family val="2"/>
      </rPr>
      <t xml:space="preserve"> = 0,01 цента</t>
    </r>
  </si>
  <si>
    <r>
      <t>Фунт </t>
    </r>
    <r>
      <rPr>
        <sz val="12"/>
        <color indexed="8"/>
        <rFont val="Verdana"/>
        <family val="2"/>
      </rPr>
      <t>= 453 грама.</t>
    </r>
  </si>
  <si>
    <r>
      <t>Центнер </t>
    </r>
    <r>
      <rPr>
        <sz val="12"/>
        <color indexed="8"/>
        <rFont val="Verdana"/>
        <family val="2"/>
      </rPr>
      <t>("неметричний") = 100 фунтів, або 45,4 кг.</t>
    </r>
  </si>
  <si>
    <r>
      <t>Бушель</t>
    </r>
    <r>
      <rPr>
        <sz val="12"/>
        <color indexed="8"/>
        <rFont val="Verdana"/>
        <family val="2"/>
      </rPr>
      <t>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- 25, 40 кг; для кукурудзи англ. - 27, 21 кг, амер. - от 23, 79 до 25, 43 кг; для картоплі амер. - 27, 22 кг.</t>
    </r>
  </si>
  <si>
    <t>Сухе молоко</t>
  </si>
  <si>
    <t>Цукор</t>
  </si>
  <si>
    <t>Євро / дол.США</t>
  </si>
  <si>
    <t>Дол.США / євро</t>
  </si>
  <si>
    <t>CBOT - Вересень '09</t>
  </si>
  <si>
    <t>CBOT - Грудень '09</t>
  </si>
  <si>
    <t>CME - Chicago Mercantile Exchange</t>
  </si>
  <si>
    <t>NYBOT - New York Board of Trade</t>
  </si>
  <si>
    <t>Euronext</t>
  </si>
  <si>
    <t>Нафта</t>
  </si>
  <si>
    <t>NYBOT</t>
  </si>
  <si>
    <t>Дол.США / барель</t>
  </si>
  <si>
    <t>Лондон - Листопад '09 (ф.ст./МТ)</t>
  </si>
  <si>
    <t>Euronext - Листопад '09 (€/МT)</t>
  </si>
  <si>
    <t>Ціни на сільськогосподарські продукти на окремих товарних біржах</t>
  </si>
  <si>
    <r>
      <t>Зміна за день (</t>
    </r>
    <r>
      <rPr>
        <b/>
        <sz val="11"/>
        <color indexed="17"/>
        <rFont val="Verdana"/>
        <family val="2"/>
      </rPr>
      <t>зелений +</t>
    </r>
    <r>
      <rPr>
        <b/>
        <sz val="11"/>
        <color indexed="8"/>
        <rFont val="Verdana"/>
        <family val="2"/>
      </rPr>
      <t xml:space="preserve"> / </t>
    </r>
    <r>
      <rPr>
        <b/>
        <sz val="11"/>
        <color indexed="10"/>
        <rFont val="Verdana"/>
        <family val="2"/>
      </rPr>
      <t xml:space="preserve">червоний - / </t>
    </r>
    <r>
      <rPr>
        <b/>
        <sz val="11"/>
        <color indexed="12"/>
        <rFont val="Verdana"/>
        <family val="2"/>
      </rPr>
      <t>без змін "0"</t>
    </r>
    <r>
      <rPr>
        <b/>
        <sz val="11"/>
        <color indexed="8"/>
        <rFont val="Verdana"/>
        <family val="2"/>
      </rPr>
      <t>), US$</t>
    </r>
  </si>
  <si>
    <t>Ціна за метричну тонну (US $)</t>
  </si>
  <si>
    <t>Вінніпег - Листопад '09 (канад.$/МТ)</t>
  </si>
  <si>
    <t>Ціна за М.Т. (євро або канад. $)</t>
  </si>
  <si>
    <t>Ціна за М.Т. (євро або ф.ст.)</t>
  </si>
  <si>
    <t>USD</t>
  </si>
  <si>
    <t>EUR</t>
  </si>
  <si>
    <t>JPY</t>
  </si>
  <si>
    <t>GBP</t>
  </si>
  <si>
    <t>CHF</t>
  </si>
  <si>
    <t>CAD</t>
  </si>
  <si>
    <t>AUD</t>
  </si>
  <si>
    <t>HKD</t>
  </si>
  <si>
    <t>Ціна за М.Т. (євро)</t>
  </si>
  <si>
    <t>Ціна ($) за бушель</t>
  </si>
  <si>
    <t>Ціна ($) за метричну тонну</t>
  </si>
  <si>
    <t>Ціна ($) за коротку тонну</t>
  </si>
  <si>
    <t>Ціна ($) за фунт</t>
  </si>
  <si>
    <t>Ціна ($) за кілограм</t>
  </si>
  <si>
    <t>Ціна ($) за неметричний центнер</t>
  </si>
  <si>
    <t>Ціна ($) за амер. галон</t>
  </si>
  <si>
    <t>Ціна ($) за літр</t>
  </si>
  <si>
    <t>Ціна ($) за тонну</t>
  </si>
  <si>
    <t>Базові обмінні курси (Bloomberg)</t>
  </si>
  <si>
    <t>GBP або ф.ст. - британський фунт стерлінгів</t>
  </si>
  <si>
    <t>CHF - швейцарський франк</t>
  </si>
  <si>
    <t>HKD - гонконгський долар</t>
  </si>
  <si>
    <t>USD або $ - долар США</t>
  </si>
  <si>
    <t>CAD - канадійський долар</t>
  </si>
  <si>
    <t>EUR - євро</t>
  </si>
  <si>
    <t>AUD - австралійський долар</t>
  </si>
  <si>
    <t>JPY - японська йена</t>
  </si>
  <si>
    <t>Лондон - Листопад '09</t>
  </si>
  <si>
    <t>Ціна (Cnt$) за фунт</t>
  </si>
  <si>
    <t>Ціна (Cnt$) за кілограм</t>
  </si>
  <si>
    <t>Euronext - Січень '10 (€/МT)</t>
  </si>
  <si>
    <t>Euronext - Лютий '10 (€/МT)</t>
  </si>
  <si>
    <t>CME - Листопад '09</t>
  </si>
  <si>
    <t>CBOT - Жовтень '09</t>
  </si>
  <si>
    <t>CME - Вересень '09</t>
  </si>
  <si>
    <t>CME - Жовтень '09</t>
  </si>
  <si>
    <t>Вінніпег - Січень '10 (канад.$/МТ)</t>
  </si>
  <si>
    <t>CBOT - Березень '10</t>
  </si>
  <si>
    <t>CBOT - Листопад '09</t>
  </si>
  <si>
    <t>Лондон - Січень '10 (ф.ст./МТ)</t>
  </si>
  <si>
    <t>Ріпак</t>
  </si>
  <si>
    <t>NYBOT - Квітень '10</t>
  </si>
  <si>
    <t>Ціна за М.Т. (канад. $)</t>
  </si>
  <si>
    <t>ICE - Листопад '09 (канад.$/МТ)</t>
  </si>
  <si>
    <t>ICE - Січень '10 (канад.$/МТ)</t>
  </si>
  <si>
    <t>ICE - Intercontinental Exchange</t>
  </si>
  <si>
    <t>ICE - Жовтень '09 (канад.$/МТ)</t>
  </si>
  <si>
    <t>ICE - Грудень '09 (канад.$/МТ)</t>
  </si>
  <si>
    <t>CME - Грудень '09</t>
  </si>
  <si>
    <t>NYBOT - Лютий '10</t>
  </si>
  <si>
    <t>NYBOT - Вересень '09</t>
  </si>
  <si>
    <t>Ячмінь</t>
  </si>
  <si>
    <t>Лондон - Березень '10 (ф.ст./МТ)</t>
  </si>
  <si>
    <t>CBOT - Травень '10</t>
  </si>
  <si>
    <t>Вінніпег - Травень '10 (канад.$/МТ)</t>
  </si>
  <si>
    <t>Лондон - Лютий '10</t>
  </si>
  <si>
    <t>ICE - Березень '10 (канад.$/МТ)</t>
  </si>
  <si>
    <t>CME - Січень '10</t>
  </si>
  <si>
    <t>CBOT - Січень '10</t>
  </si>
  <si>
    <t>Euronext - Березень '10 (€/МT)</t>
  </si>
  <si>
    <t>KCBT - Грудень '09</t>
  </si>
  <si>
    <t>MGE - Грудень '09</t>
  </si>
  <si>
    <t>Euronext - Травень '10 (€/МT)</t>
  </si>
  <si>
    <t>CME - Лютий '10</t>
  </si>
  <si>
    <t>14 вересня 2009 р.</t>
  </si>
  <si>
    <t>CBOT - Червень '10</t>
  </si>
  <si>
    <t>93.25</t>
  </si>
  <si>
    <t>265.5</t>
  </si>
  <si>
    <t>Лондон - Квітень '10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</si>
</sst>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2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2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Verdana"/>
      <family val="2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7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2"/>
      <color indexed="10"/>
      <name val="Verdana"/>
      <family val="2"/>
    </font>
    <font>
      <i/>
      <sz val="10"/>
      <name val="Arial Cyr"/>
      <family val="0"/>
    </font>
    <font>
      <sz val="12"/>
      <color indexed="12"/>
      <name val="Verdana"/>
      <family val="2"/>
    </font>
    <font>
      <i/>
      <sz val="12"/>
      <color indexed="17"/>
      <name val="Verdana"/>
      <family val="2"/>
    </font>
    <font>
      <i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right" vertical="top" wrapText="1"/>
    </xf>
    <xf numFmtId="177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76" fontId="6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2" fillId="0" borderId="1" xfId="0" applyFont="1" applyBorder="1" applyAlignment="1">
      <alignment horizontal="righ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1" xfId="0" applyFont="1" applyFill="1" applyBorder="1" applyAlignment="1">
      <alignment horizontal="left" wrapText="1"/>
    </xf>
    <xf numFmtId="176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0" fontId="12" fillId="0" borderId="1" xfId="0" applyFont="1" applyFill="1" applyBorder="1" applyAlignment="1">
      <alignment horizontal="right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176" fontId="7" fillId="0" borderId="1" xfId="0" applyNumberFormat="1" applyFont="1" applyFill="1" applyBorder="1" applyAlignment="1">
      <alignment horizontal="center" vertical="top" wrapText="1"/>
    </xf>
    <xf numFmtId="176" fontId="11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0" fontId="18" fillId="3" borderId="0" xfId="0" applyFont="1" applyFill="1" applyAlignment="1">
      <alignment horizontal="right" wrapText="1"/>
    </xf>
    <xf numFmtId="0" fontId="19" fillId="3" borderId="0" xfId="0" applyFont="1" applyFill="1" applyAlignment="1">
      <alignment horizontal="center" wrapText="1"/>
    </xf>
    <xf numFmtId="0" fontId="19" fillId="4" borderId="0" xfId="0" applyFont="1" applyFill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176" fontId="12" fillId="0" borderId="1" xfId="0" applyNumberFormat="1" applyFont="1" applyFill="1" applyBorder="1" applyAlignment="1">
      <alignment horizontal="center" vertical="top" wrapText="1"/>
    </xf>
    <xf numFmtId="177" fontId="12" fillId="0" borderId="1" xfId="0" applyNumberFormat="1" applyFont="1" applyFill="1" applyBorder="1" applyAlignment="1">
      <alignment horizontal="center" vertical="top" wrapText="1"/>
    </xf>
    <xf numFmtId="176" fontId="21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4" fillId="4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177" fontId="23" fillId="0" borderId="1" xfId="0" applyNumberFormat="1" applyFont="1" applyFill="1" applyBorder="1" applyAlignment="1">
      <alignment horizontal="center" vertical="top" wrapText="1"/>
    </xf>
    <xf numFmtId="177" fontId="1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4" fillId="3" borderId="0" xfId="0" applyFont="1" applyFill="1" applyAlignment="1">
      <alignment horizontal="center" wrapText="1"/>
    </xf>
    <xf numFmtId="177" fontId="7" fillId="0" borderId="1" xfId="0" applyNumberFormat="1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2" fontId="24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8" fontId="24" fillId="0" borderId="1" xfId="0" applyNumberFormat="1" applyFont="1" applyFill="1" applyBorder="1" applyAlignment="1">
      <alignment horizontal="center" vertical="top" wrapText="1"/>
    </xf>
    <xf numFmtId="177" fontId="24" fillId="0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177" fontId="5" fillId="5" borderId="2" xfId="0" applyNumberFormat="1" applyFont="1" applyFill="1" applyBorder="1" applyAlignment="1">
      <alignment horizontal="center"/>
    </xf>
    <xf numFmtId="177" fontId="5" fillId="5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justify"/>
    </xf>
    <xf numFmtId="177" fontId="5" fillId="5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top" wrapText="1"/>
    </xf>
    <xf numFmtId="176" fontId="24" fillId="0" borderId="1" xfId="0" applyNumberFormat="1" applyFont="1" applyFill="1" applyBorder="1" applyAlignment="1">
      <alignment horizontal="center" vertical="top" wrapText="1"/>
    </xf>
    <xf numFmtId="178" fontId="21" fillId="0" borderId="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93</xdr:row>
      <xdr:rowOff>38100</xdr:rowOff>
    </xdr:from>
    <xdr:to>
      <xdr:col>6</xdr:col>
      <xdr:colOff>533400</xdr:colOff>
      <xdr:row>93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7072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38100</xdr:rowOff>
    </xdr:from>
    <xdr:to>
      <xdr:col>6</xdr:col>
      <xdr:colOff>514350</xdr:colOff>
      <xdr:row>87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55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70</xdr:row>
      <xdr:rowOff>38100</xdr:rowOff>
    </xdr:from>
    <xdr:to>
      <xdr:col>6</xdr:col>
      <xdr:colOff>514350</xdr:colOff>
      <xdr:row>70</xdr:row>
      <xdr:rowOff>190500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528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71</xdr:row>
      <xdr:rowOff>9525</xdr:rowOff>
    </xdr:from>
    <xdr:to>
      <xdr:col>6</xdr:col>
      <xdr:colOff>533400</xdr:colOff>
      <xdr:row>71</xdr:row>
      <xdr:rowOff>180975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5449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74</xdr:row>
      <xdr:rowOff>38100</xdr:rowOff>
    </xdr:from>
    <xdr:to>
      <xdr:col>6</xdr:col>
      <xdr:colOff>533400</xdr:colOff>
      <xdr:row>74</xdr:row>
      <xdr:rowOff>180975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0496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75</xdr:row>
      <xdr:rowOff>38100</xdr:rowOff>
    </xdr:from>
    <xdr:to>
      <xdr:col>6</xdr:col>
      <xdr:colOff>533400</xdr:colOff>
      <xdr:row>75</xdr:row>
      <xdr:rowOff>180975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2401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76</xdr:row>
      <xdr:rowOff>38100</xdr:rowOff>
    </xdr:from>
    <xdr:to>
      <xdr:col>6</xdr:col>
      <xdr:colOff>533400</xdr:colOff>
      <xdr:row>76</xdr:row>
      <xdr:rowOff>180975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4306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77</xdr:row>
      <xdr:rowOff>38100</xdr:rowOff>
    </xdr:from>
    <xdr:to>
      <xdr:col>6</xdr:col>
      <xdr:colOff>533400</xdr:colOff>
      <xdr:row>77</xdr:row>
      <xdr:rowOff>180975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6211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78</xdr:row>
      <xdr:rowOff>38100</xdr:rowOff>
    </xdr:from>
    <xdr:to>
      <xdr:col>6</xdr:col>
      <xdr:colOff>533400</xdr:colOff>
      <xdr:row>78</xdr:row>
      <xdr:rowOff>180975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8116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79</xdr:row>
      <xdr:rowOff>38100</xdr:rowOff>
    </xdr:from>
    <xdr:to>
      <xdr:col>6</xdr:col>
      <xdr:colOff>533400</xdr:colOff>
      <xdr:row>79</xdr:row>
      <xdr:rowOff>180975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70021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9525</xdr:rowOff>
    </xdr:from>
    <xdr:to>
      <xdr:col>6</xdr:col>
      <xdr:colOff>533400</xdr:colOff>
      <xdr:row>66</xdr:row>
      <xdr:rowOff>180975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497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65</xdr:row>
      <xdr:rowOff>9525</xdr:rowOff>
    </xdr:from>
    <xdr:to>
      <xdr:col>6</xdr:col>
      <xdr:colOff>533400</xdr:colOff>
      <xdr:row>65</xdr:row>
      <xdr:rowOff>180975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306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29</xdr:row>
      <xdr:rowOff>9525</xdr:rowOff>
    </xdr:from>
    <xdr:to>
      <xdr:col>6</xdr:col>
      <xdr:colOff>533400</xdr:colOff>
      <xdr:row>29</xdr:row>
      <xdr:rowOff>180975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7010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30</xdr:row>
      <xdr:rowOff>9525</xdr:rowOff>
    </xdr:from>
    <xdr:to>
      <xdr:col>6</xdr:col>
      <xdr:colOff>533400</xdr:colOff>
      <xdr:row>30</xdr:row>
      <xdr:rowOff>180975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723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31</xdr:row>
      <xdr:rowOff>9525</xdr:rowOff>
    </xdr:from>
    <xdr:to>
      <xdr:col>6</xdr:col>
      <xdr:colOff>533400</xdr:colOff>
      <xdr:row>31</xdr:row>
      <xdr:rowOff>180975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7467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9525</xdr:rowOff>
    </xdr:from>
    <xdr:to>
      <xdr:col>6</xdr:col>
      <xdr:colOff>533400</xdr:colOff>
      <xdr:row>32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7696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33</xdr:row>
      <xdr:rowOff>9525</xdr:rowOff>
    </xdr:from>
    <xdr:to>
      <xdr:col>6</xdr:col>
      <xdr:colOff>533400</xdr:colOff>
      <xdr:row>33</xdr:row>
      <xdr:rowOff>180975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7924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18</xdr:row>
      <xdr:rowOff>38100</xdr:rowOff>
    </xdr:from>
    <xdr:to>
      <xdr:col>6</xdr:col>
      <xdr:colOff>514350</xdr:colOff>
      <xdr:row>18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714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19</xdr:row>
      <xdr:rowOff>38100</xdr:rowOff>
    </xdr:from>
    <xdr:to>
      <xdr:col>6</xdr:col>
      <xdr:colOff>514350</xdr:colOff>
      <xdr:row>19</xdr:row>
      <xdr:rowOff>190500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90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71</xdr:row>
      <xdr:rowOff>38100</xdr:rowOff>
    </xdr:from>
    <xdr:to>
      <xdr:col>6</xdr:col>
      <xdr:colOff>514350</xdr:colOff>
      <xdr:row>71</xdr:row>
      <xdr:rowOff>190500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5478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90</xdr:row>
      <xdr:rowOff>66675</xdr:rowOff>
    </xdr:from>
    <xdr:to>
      <xdr:col>6</xdr:col>
      <xdr:colOff>561975</xdr:colOff>
      <xdr:row>91</xdr:row>
      <xdr:rowOff>38100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19154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78</xdr:row>
      <xdr:rowOff>38100</xdr:rowOff>
    </xdr:from>
    <xdr:to>
      <xdr:col>6</xdr:col>
      <xdr:colOff>514350</xdr:colOff>
      <xdr:row>78</xdr:row>
      <xdr:rowOff>190500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681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79</xdr:row>
      <xdr:rowOff>9525</xdr:rowOff>
    </xdr:from>
    <xdr:to>
      <xdr:col>6</xdr:col>
      <xdr:colOff>533400</xdr:colOff>
      <xdr:row>79</xdr:row>
      <xdr:rowOff>180975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6973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74</xdr:row>
      <xdr:rowOff>9525</xdr:rowOff>
    </xdr:from>
    <xdr:to>
      <xdr:col>6</xdr:col>
      <xdr:colOff>533400</xdr:colOff>
      <xdr:row>74</xdr:row>
      <xdr:rowOff>180975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6021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79</xdr:row>
      <xdr:rowOff>38100</xdr:rowOff>
    </xdr:from>
    <xdr:to>
      <xdr:col>6</xdr:col>
      <xdr:colOff>533400</xdr:colOff>
      <xdr:row>79</xdr:row>
      <xdr:rowOff>180975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70021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70</xdr:row>
      <xdr:rowOff>9525</xdr:rowOff>
    </xdr:from>
    <xdr:to>
      <xdr:col>6</xdr:col>
      <xdr:colOff>533400</xdr:colOff>
      <xdr:row>70</xdr:row>
      <xdr:rowOff>180975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5259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38100</xdr:rowOff>
    </xdr:from>
    <xdr:to>
      <xdr:col>6</xdr:col>
      <xdr:colOff>514350</xdr:colOff>
      <xdr:row>66</xdr:row>
      <xdr:rowOff>190500</xdr:rowOff>
    </xdr:to>
    <xdr:pic>
      <xdr:nvPicPr>
        <xdr:cNvPr id="28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4525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65</xdr:row>
      <xdr:rowOff>38100</xdr:rowOff>
    </xdr:from>
    <xdr:to>
      <xdr:col>6</xdr:col>
      <xdr:colOff>514350</xdr:colOff>
      <xdr:row>65</xdr:row>
      <xdr:rowOff>190500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4335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70</xdr:row>
      <xdr:rowOff>9525</xdr:rowOff>
    </xdr:from>
    <xdr:to>
      <xdr:col>6</xdr:col>
      <xdr:colOff>533400</xdr:colOff>
      <xdr:row>70</xdr:row>
      <xdr:rowOff>180975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5259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71</xdr:row>
      <xdr:rowOff>9525</xdr:rowOff>
    </xdr:from>
    <xdr:to>
      <xdr:col>6</xdr:col>
      <xdr:colOff>533400</xdr:colOff>
      <xdr:row>71</xdr:row>
      <xdr:rowOff>180975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5449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70</xdr:row>
      <xdr:rowOff>9525</xdr:rowOff>
    </xdr:from>
    <xdr:to>
      <xdr:col>6</xdr:col>
      <xdr:colOff>533400</xdr:colOff>
      <xdr:row>70</xdr:row>
      <xdr:rowOff>180975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5259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9525</xdr:rowOff>
    </xdr:from>
    <xdr:to>
      <xdr:col>6</xdr:col>
      <xdr:colOff>533400</xdr:colOff>
      <xdr:row>82</xdr:row>
      <xdr:rowOff>180975</xdr:rowOff>
    </xdr:to>
    <xdr:pic>
      <xdr:nvPicPr>
        <xdr:cNvPr id="33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54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83</xdr:row>
      <xdr:rowOff>9525</xdr:rowOff>
    </xdr:from>
    <xdr:to>
      <xdr:col>6</xdr:col>
      <xdr:colOff>533400</xdr:colOff>
      <xdr:row>83</xdr:row>
      <xdr:rowOff>180975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745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84</xdr:row>
      <xdr:rowOff>9525</xdr:rowOff>
    </xdr:from>
    <xdr:to>
      <xdr:col>6</xdr:col>
      <xdr:colOff>533400</xdr:colOff>
      <xdr:row>84</xdr:row>
      <xdr:rowOff>180975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945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9525</xdr:rowOff>
    </xdr:from>
    <xdr:to>
      <xdr:col>6</xdr:col>
      <xdr:colOff>533400</xdr:colOff>
      <xdr:row>87</xdr:row>
      <xdr:rowOff>180975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52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62</xdr:row>
      <xdr:rowOff>9525</xdr:rowOff>
    </xdr:from>
    <xdr:to>
      <xdr:col>6</xdr:col>
      <xdr:colOff>533400</xdr:colOff>
      <xdr:row>62</xdr:row>
      <xdr:rowOff>180975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73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62</xdr:row>
      <xdr:rowOff>38100</xdr:rowOff>
    </xdr:from>
    <xdr:to>
      <xdr:col>6</xdr:col>
      <xdr:colOff>514350</xdr:colOff>
      <xdr:row>62</xdr:row>
      <xdr:rowOff>190500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76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9525</xdr:rowOff>
    </xdr:from>
    <xdr:to>
      <xdr:col>6</xdr:col>
      <xdr:colOff>533400</xdr:colOff>
      <xdr:row>59</xdr:row>
      <xdr:rowOff>180975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15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38100</xdr:rowOff>
    </xdr:from>
    <xdr:to>
      <xdr:col>6</xdr:col>
      <xdr:colOff>514350</xdr:colOff>
      <xdr:row>59</xdr:row>
      <xdr:rowOff>190500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182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9525</xdr:rowOff>
    </xdr:from>
    <xdr:to>
      <xdr:col>6</xdr:col>
      <xdr:colOff>533400</xdr:colOff>
      <xdr:row>60</xdr:row>
      <xdr:rowOff>180975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354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38100</xdr:rowOff>
    </xdr:from>
    <xdr:to>
      <xdr:col>6</xdr:col>
      <xdr:colOff>514350</xdr:colOff>
      <xdr:row>60</xdr:row>
      <xdr:rowOff>190500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382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9525</xdr:rowOff>
    </xdr:from>
    <xdr:to>
      <xdr:col>6</xdr:col>
      <xdr:colOff>533400</xdr:colOff>
      <xdr:row>61</xdr:row>
      <xdr:rowOff>180975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544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38100</xdr:rowOff>
    </xdr:from>
    <xdr:to>
      <xdr:col>6</xdr:col>
      <xdr:colOff>514350</xdr:colOff>
      <xdr:row>61</xdr:row>
      <xdr:rowOff>190500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573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56</xdr:row>
      <xdr:rowOff>38100</xdr:rowOff>
    </xdr:from>
    <xdr:to>
      <xdr:col>6</xdr:col>
      <xdr:colOff>533400</xdr:colOff>
      <xdr:row>56</xdr:row>
      <xdr:rowOff>180975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6111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9525</xdr:rowOff>
    </xdr:from>
    <xdr:to>
      <xdr:col>6</xdr:col>
      <xdr:colOff>533400</xdr:colOff>
      <xdr:row>55</xdr:row>
      <xdr:rowOff>180975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392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38100</xdr:rowOff>
    </xdr:from>
    <xdr:to>
      <xdr:col>6</xdr:col>
      <xdr:colOff>514350</xdr:colOff>
      <xdr:row>55</xdr:row>
      <xdr:rowOff>190500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42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9525</xdr:rowOff>
    </xdr:from>
    <xdr:to>
      <xdr:col>6</xdr:col>
      <xdr:colOff>533400</xdr:colOff>
      <xdr:row>55</xdr:row>
      <xdr:rowOff>180975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392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9525</xdr:rowOff>
    </xdr:from>
    <xdr:to>
      <xdr:col>6</xdr:col>
      <xdr:colOff>533400</xdr:colOff>
      <xdr:row>53</xdr:row>
      <xdr:rowOff>180975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001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38100</xdr:rowOff>
    </xdr:from>
    <xdr:to>
      <xdr:col>6</xdr:col>
      <xdr:colOff>514350</xdr:colOff>
      <xdr:row>53</xdr:row>
      <xdr:rowOff>190500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03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9525</xdr:rowOff>
    </xdr:from>
    <xdr:to>
      <xdr:col>6</xdr:col>
      <xdr:colOff>533400</xdr:colOff>
      <xdr:row>53</xdr:row>
      <xdr:rowOff>180975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001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9525</xdr:rowOff>
    </xdr:from>
    <xdr:to>
      <xdr:col>6</xdr:col>
      <xdr:colOff>533400</xdr:colOff>
      <xdr:row>54</xdr:row>
      <xdr:rowOff>180975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201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38100</xdr:rowOff>
    </xdr:from>
    <xdr:to>
      <xdr:col>6</xdr:col>
      <xdr:colOff>514350</xdr:colOff>
      <xdr:row>54</xdr:row>
      <xdr:rowOff>190500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23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50</xdr:row>
      <xdr:rowOff>9525</xdr:rowOff>
    </xdr:from>
    <xdr:to>
      <xdr:col>6</xdr:col>
      <xdr:colOff>533400</xdr:colOff>
      <xdr:row>50</xdr:row>
      <xdr:rowOff>180975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430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50</xdr:row>
      <xdr:rowOff>38100</xdr:rowOff>
    </xdr:from>
    <xdr:to>
      <xdr:col>6</xdr:col>
      <xdr:colOff>514350</xdr:colOff>
      <xdr:row>50</xdr:row>
      <xdr:rowOff>190500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1458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49</xdr:row>
      <xdr:rowOff>9525</xdr:rowOff>
    </xdr:from>
    <xdr:to>
      <xdr:col>6</xdr:col>
      <xdr:colOff>533400</xdr:colOff>
      <xdr:row>49</xdr:row>
      <xdr:rowOff>180975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239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49</xdr:row>
      <xdr:rowOff>38100</xdr:rowOff>
    </xdr:from>
    <xdr:to>
      <xdr:col>6</xdr:col>
      <xdr:colOff>514350</xdr:colOff>
      <xdr:row>49</xdr:row>
      <xdr:rowOff>190500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1268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9525</xdr:rowOff>
    </xdr:from>
    <xdr:to>
      <xdr:col>6</xdr:col>
      <xdr:colOff>533400</xdr:colOff>
      <xdr:row>38</xdr:row>
      <xdr:rowOff>180975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99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38100</xdr:rowOff>
    </xdr:from>
    <xdr:to>
      <xdr:col>6</xdr:col>
      <xdr:colOff>514350</xdr:colOff>
      <xdr:row>38</xdr:row>
      <xdr:rowOff>190500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9525</xdr:rowOff>
    </xdr:from>
    <xdr:to>
      <xdr:col>6</xdr:col>
      <xdr:colOff>533400</xdr:colOff>
      <xdr:row>36</xdr:row>
      <xdr:rowOff>180975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534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38100</xdr:rowOff>
    </xdr:from>
    <xdr:to>
      <xdr:col>6</xdr:col>
      <xdr:colOff>514350</xdr:colOff>
      <xdr:row>36</xdr:row>
      <xdr:rowOff>190500</xdr:rowOff>
    </xdr:to>
    <xdr:pic>
      <xdr:nvPicPr>
        <xdr:cNvPr id="63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56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9525</xdr:rowOff>
    </xdr:from>
    <xdr:to>
      <xdr:col>6</xdr:col>
      <xdr:colOff>533400</xdr:colOff>
      <xdr:row>37</xdr:row>
      <xdr:rowOff>180975</xdr:rowOff>
    </xdr:to>
    <xdr:pic>
      <xdr:nvPicPr>
        <xdr:cNvPr id="64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763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38100</xdr:rowOff>
    </xdr:from>
    <xdr:to>
      <xdr:col>6</xdr:col>
      <xdr:colOff>514350</xdr:colOff>
      <xdr:row>37</xdr:row>
      <xdr:rowOff>190500</xdr:rowOff>
    </xdr:to>
    <xdr:pic>
      <xdr:nvPicPr>
        <xdr:cNvPr id="65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79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9525</xdr:rowOff>
    </xdr:from>
    <xdr:to>
      <xdr:col>6</xdr:col>
      <xdr:colOff>533400</xdr:colOff>
      <xdr:row>48</xdr:row>
      <xdr:rowOff>180975</xdr:rowOff>
    </xdr:to>
    <xdr:pic>
      <xdr:nvPicPr>
        <xdr:cNvPr id="66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04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38100</xdr:rowOff>
    </xdr:from>
    <xdr:to>
      <xdr:col>6</xdr:col>
      <xdr:colOff>514350</xdr:colOff>
      <xdr:row>48</xdr:row>
      <xdr:rowOff>190500</xdr:rowOff>
    </xdr:to>
    <xdr:pic>
      <xdr:nvPicPr>
        <xdr:cNvPr id="67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107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9525</xdr:rowOff>
    </xdr:from>
    <xdr:to>
      <xdr:col>6</xdr:col>
      <xdr:colOff>533400</xdr:colOff>
      <xdr:row>48</xdr:row>
      <xdr:rowOff>180975</xdr:rowOff>
    </xdr:to>
    <xdr:pic>
      <xdr:nvPicPr>
        <xdr:cNvPr id="68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04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45</xdr:row>
      <xdr:rowOff>9525</xdr:rowOff>
    </xdr:from>
    <xdr:to>
      <xdr:col>6</xdr:col>
      <xdr:colOff>533400</xdr:colOff>
      <xdr:row>45</xdr:row>
      <xdr:rowOff>180975</xdr:rowOff>
    </xdr:to>
    <xdr:pic>
      <xdr:nvPicPr>
        <xdr:cNvPr id="69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477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45</xdr:row>
      <xdr:rowOff>38100</xdr:rowOff>
    </xdr:from>
    <xdr:to>
      <xdr:col>6</xdr:col>
      <xdr:colOff>514350</xdr:colOff>
      <xdr:row>45</xdr:row>
      <xdr:rowOff>190500</xdr:rowOff>
    </xdr:to>
    <xdr:pic>
      <xdr:nvPicPr>
        <xdr:cNvPr id="70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0506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45</xdr:row>
      <xdr:rowOff>9525</xdr:rowOff>
    </xdr:from>
    <xdr:to>
      <xdr:col>6</xdr:col>
      <xdr:colOff>533400</xdr:colOff>
      <xdr:row>45</xdr:row>
      <xdr:rowOff>180975</xdr:rowOff>
    </xdr:to>
    <xdr:pic>
      <xdr:nvPicPr>
        <xdr:cNvPr id="71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477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72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38100</xdr:rowOff>
    </xdr:from>
    <xdr:to>
      <xdr:col>6</xdr:col>
      <xdr:colOff>514350</xdr:colOff>
      <xdr:row>44</xdr:row>
      <xdr:rowOff>190500</xdr:rowOff>
    </xdr:to>
    <xdr:pic>
      <xdr:nvPicPr>
        <xdr:cNvPr id="73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0315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74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9525</xdr:rowOff>
    </xdr:from>
    <xdr:to>
      <xdr:col>6</xdr:col>
      <xdr:colOff>533400</xdr:colOff>
      <xdr:row>41</xdr:row>
      <xdr:rowOff>180975</xdr:rowOff>
    </xdr:to>
    <xdr:pic>
      <xdr:nvPicPr>
        <xdr:cNvPr id="75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677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38100</xdr:rowOff>
    </xdr:from>
    <xdr:to>
      <xdr:col>6</xdr:col>
      <xdr:colOff>514350</xdr:colOff>
      <xdr:row>41</xdr:row>
      <xdr:rowOff>190500</xdr:rowOff>
    </xdr:to>
    <xdr:pic>
      <xdr:nvPicPr>
        <xdr:cNvPr id="76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70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9525</xdr:rowOff>
    </xdr:from>
    <xdr:to>
      <xdr:col>6</xdr:col>
      <xdr:colOff>533400</xdr:colOff>
      <xdr:row>41</xdr:row>
      <xdr:rowOff>180975</xdr:rowOff>
    </xdr:to>
    <xdr:pic>
      <xdr:nvPicPr>
        <xdr:cNvPr id="77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677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78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79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80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9525</xdr:rowOff>
    </xdr:from>
    <xdr:to>
      <xdr:col>6</xdr:col>
      <xdr:colOff>533400</xdr:colOff>
      <xdr:row>40</xdr:row>
      <xdr:rowOff>180975</xdr:rowOff>
    </xdr:to>
    <xdr:pic>
      <xdr:nvPicPr>
        <xdr:cNvPr id="81" name="Picture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448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38100</xdr:rowOff>
    </xdr:from>
    <xdr:to>
      <xdr:col>6</xdr:col>
      <xdr:colOff>514350</xdr:colOff>
      <xdr:row>40</xdr:row>
      <xdr:rowOff>190500</xdr:rowOff>
    </xdr:to>
    <xdr:pic>
      <xdr:nvPicPr>
        <xdr:cNvPr id="82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47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9525</xdr:rowOff>
    </xdr:from>
    <xdr:to>
      <xdr:col>6</xdr:col>
      <xdr:colOff>533400</xdr:colOff>
      <xdr:row>40</xdr:row>
      <xdr:rowOff>180975</xdr:rowOff>
    </xdr:to>
    <xdr:pic>
      <xdr:nvPicPr>
        <xdr:cNvPr id="83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448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26</xdr:row>
      <xdr:rowOff>38100</xdr:rowOff>
    </xdr:from>
    <xdr:to>
      <xdr:col>6</xdr:col>
      <xdr:colOff>533400</xdr:colOff>
      <xdr:row>26</xdr:row>
      <xdr:rowOff>180975</xdr:rowOff>
    </xdr:to>
    <xdr:pic>
      <xdr:nvPicPr>
        <xdr:cNvPr id="84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4293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533400</xdr:colOff>
      <xdr:row>24</xdr:row>
      <xdr:rowOff>180975</xdr:rowOff>
    </xdr:to>
    <xdr:pic>
      <xdr:nvPicPr>
        <xdr:cNvPr id="8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9721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25</xdr:row>
      <xdr:rowOff>38100</xdr:rowOff>
    </xdr:from>
    <xdr:to>
      <xdr:col>6</xdr:col>
      <xdr:colOff>533400</xdr:colOff>
      <xdr:row>25</xdr:row>
      <xdr:rowOff>180975</xdr:rowOff>
    </xdr:to>
    <xdr:pic>
      <xdr:nvPicPr>
        <xdr:cNvPr id="8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007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9525</xdr:rowOff>
    </xdr:from>
    <xdr:to>
      <xdr:col>6</xdr:col>
      <xdr:colOff>533400</xdr:colOff>
      <xdr:row>23</xdr:row>
      <xdr:rowOff>180975</xdr:rowOff>
    </xdr:to>
    <xdr:pic>
      <xdr:nvPicPr>
        <xdr:cNvPr id="87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715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38100</xdr:rowOff>
    </xdr:from>
    <xdr:to>
      <xdr:col>6</xdr:col>
      <xdr:colOff>514350</xdr:colOff>
      <xdr:row>23</xdr:row>
      <xdr:rowOff>190500</xdr:rowOff>
    </xdr:to>
    <xdr:pic>
      <xdr:nvPicPr>
        <xdr:cNvPr id="88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4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9525</xdr:rowOff>
    </xdr:from>
    <xdr:to>
      <xdr:col>6</xdr:col>
      <xdr:colOff>533400</xdr:colOff>
      <xdr:row>21</xdr:row>
      <xdr:rowOff>180975</xdr:rowOff>
    </xdr:to>
    <xdr:pic>
      <xdr:nvPicPr>
        <xdr:cNvPr id="89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257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38100</xdr:rowOff>
    </xdr:from>
    <xdr:to>
      <xdr:col>6</xdr:col>
      <xdr:colOff>514350</xdr:colOff>
      <xdr:row>21</xdr:row>
      <xdr:rowOff>190500</xdr:rowOff>
    </xdr:to>
    <xdr:pic>
      <xdr:nvPicPr>
        <xdr:cNvPr id="90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28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9525</xdr:rowOff>
    </xdr:from>
    <xdr:to>
      <xdr:col>6</xdr:col>
      <xdr:colOff>533400</xdr:colOff>
      <xdr:row>22</xdr:row>
      <xdr:rowOff>180975</xdr:rowOff>
    </xdr:to>
    <xdr:pic>
      <xdr:nvPicPr>
        <xdr:cNvPr id="91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486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38100</xdr:rowOff>
    </xdr:from>
    <xdr:to>
      <xdr:col>6</xdr:col>
      <xdr:colOff>514350</xdr:colOff>
      <xdr:row>22</xdr:row>
      <xdr:rowOff>190500</xdr:rowOff>
    </xdr:to>
    <xdr:pic>
      <xdr:nvPicPr>
        <xdr:cNvPr id="92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51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18</xdr:row>
      <xdr:rowOff>9525</xdr:rowOff>
    </xdr:from>
    <xdr:to>
      <xdr:col>6</xdr:col>
      <xdr:colOff>533400</xdr:colOff>
      <xdr:row>18</xdr:row>
      <xdr:rowOff>180975</xdr:rowOff>
    </xdr:to>
    <xdr:pic>
      <xdr:nvPicPr>
        <xdr:cNvPr id="93" name="Picture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686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38100</xdr:rowOff>
    </xdr:from>
    <xdr:to>
      <xdr:col>6</xdr:col>
      <xdr:colOff>514350</xdr:colOff>
      <xdr:row>16</xdr:row>
      <xdr:rowOff>190500</xdr:rowOff>
    </xdr:to>
    <xdr:pic>
      <xdr:nvPicPr>
        <xdr:cNvPr id="94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9525</xdr:rowOff>
    </xdr:from>
    <xdr:to>
      <xdr:col>6</xdr:col>
      <xdr:colOff>533400</xdr:colOff>
      <xdr:row>16</xdr:row>
      <xdr:rowOff>180975</xdr:rowOff>
    </xdr:to>
    <xdr:pic>
      <xdr:nvPicPr>
        <xdr:cNvPr id="95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305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38100</xdr:rowOff>
    </xdr:from>
    <xdr:to>
      <xdr:col>6</xdr:col>
      <xdr:colOff>514350</xdr:colOff>
      <xdr:row>17</xdr:row>
      <xdr:rowOff>190500</xdr:rowOff>
    </xdr:to>
    <xdr:pic>
      <xdr:nvPicPr>
        <xdr:cNvPr id="96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52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9525</xdr:rowOff>
    </xdr:from>
    <xdr:to>
      <xdr:col>6</xdr:col>
      <xdr:colOff>533400</xdr:colOff>
      <xdr:row>17</xdr:row>
      <xdr:rowOff>180975</xdr:rowOff>
    </xdr:to>
    <xdr:pic>
      <xdr:nvPicPr>
        <xdr:cNvPr id="97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495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13</xdr:row>
      <xdr:rowOff>38100</xdr:rowOff>
    </xdr:from>
    <xdr:to>
      <xdr:col>6</xdr:col>
      <xdr:colOff>514350</xdr:colOff>
      <xdr:row>13</xdr:row>
      <xdr:rowOff>190500</xdr:rowOff>
    </xdr:to>
    <xdr:pic>
      <xdr:nvPicPr>
        <xdr:cNvPr id="98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686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38100</xdr:rowOff>
    </xdr:from>
    <xdr:to>
      <xdr:col>6</xdr:col>
      <xdr:colOff>514350</xdr:colOff>
      <xdr:row>11</xdr:row>
      <xdr:rowOff>190500</xdr:rowOff>
    </xdr:to>
    <xdr:pic>
      <xdr:nvPicPr>
        <xdr:cNvPr id="99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38100</xdr:rowOff>
    </xdr:from>
    <xdr:to>
      <xdr:col>6</xdr:col>
      <xdr:colOff>514350</xdr:colOff>
      <xdr:row>12</xdr:row>
      <xdr:rowOff>190500</xdr:rowOff>
    </xdr:to>
    <xdr:pic>
      <xdr:nvPicPr>
        <xdr:cNvPr id="100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38100</xdr:rowOff>
    </xdr:from>
    <xdr:to>
      <xdr:col>6</xdr:col>
      <xdr:colOff>514350</xdr:colOff>
      <xdr:row>9</xdr:row>
      <xdr:rowOff>190500</xdr:rowOff>
    </xdr:to>
    <xdr:pic>
      <xdr:nvPicPr>
        <xdr:cNvPr id="101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9525</xdr:rowOff>
    </xdr:from>
    <xdr:to>
      <xdr:col>6</xdr:col>
      <xdr:colOff>533400</xdr:colOff>
      <xdr:row>9</xdr:row>
      <xdr:rowOff>180975</xdr:rowOff>
    </xdr:to>
    <xdr:pic>
      <xdr:nvPicPr>
        <xdr:cNvPr id="102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819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38100</xdr:rowOff>
    </xdr:from>
    <xdr:to>
      <xdr:col>6</xdr:col>
      <xdr:colOff>514350</xdr:colOff>
      <xdr:row>6</xdr:row>
      <xdr:rowOff>190500</xdr:rowOff>
    </xdr:to>
    <xdr:pic>
      <xdr:nvPicPr>
        <xdr:cNvPr id="103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9525</xdr:rowOff>
    </xdr:from>
    <xdr:to>
      <xdr:col>6</xdr:col>
      <xdr:colOff>533400</xdr:colOff>
      <xdr:row>6</xdr:row>
      <xdr:rowOff>180975</xdr:rowOff>
    </xdr:to>
    <xdr:pic>
      <xdr:nvPicPr>
        <xdr:cNvPr id="104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247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38100</xdr:rowOff>
    </xdr:from>
    <xdr:to>
      <xdr:col>6</xdr:col>
      <xdr:colOff>514350</xdr:colOff>
      <xdr:row>7</xdr:row>
      <xdr:rowOff>190500</xdr:rowOff>
    </xdr:to>
    <xdr:pic>
      <xdr:nvPicPr>
        <xdr:cNvPr id="105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9525</xdr:rowOff>
    </xdr:from>
    <xdr:to>
      <xdr:col>6</xdr:col>
      <xdr:colOff>533400</xdr:colOff>
      <xdr:row>7</xdr:row>
      <xdr:rowOff>180975</xdr:rowOff>
    </xdr:to>
    <xdr:pic>
      <xdr:nvPicPr>
        <xdr:cNvPr id="106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438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38100</xdr:rowOff>
    </xdr:from>
    <xdr:to>
      <xdr:col>6</xdr:col>
      <xdr:colOff>514350</xdr:colOff>
      <xdr:row>8</xdr:row>
      <xdr:rowOff>190500</xdr:rowOff>
    </xdr:to>
    <xdr:pic>
      <xdr:nvPicPr>
        <xdr:cNvPr id="107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9525</xdr:rowOff>
    </xdr:from>
    <xdr:to>
      <xdr:col>6</xdr:col>
      <xdr:colOff>533400</xdr:colOff>
      <xdr:row>8</xdr:row>
      <xdr:rowOff>180975</xdr:rowOff>
    </xdr:to>
    <xdr:pic>
      <xdr:nvPicPr>
        <xdr:cNvPr id="108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628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19</xdr:row>
      <xdr:rowOff>38100</xdr:rowOff>
    </xdr:from>
    <xdr:to>
      <xdr:col>6</xdr:col>
      <xdr:colOff>514350</xdr:colOff>
      <xdr:row>19</xdr:row>
      <xdr:rowOff>190500</xdr:rowOff>
    </xdr:to>
    <xdr:pic>
      <xdr:nvPicPr>
        <xdr:cNvPr id="109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90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19</xdr:row>
      <xdr:rowOff>9525</xdr:rowOff>
    </xdr:from>
    <xdr:to>
      <xdr:col>6</xdr:col>
      <xdr:colOff>533400</xdr:colOff>
      <xdr:row>19</xdr:row>
      <xdr:rowOff>180975</xdr:rowOff>
    </xdr:to>
    <xdr:pic>
      <xdr:nvPicPr>
        <xdr:cNvPr id="110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876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9525</xdr:rowOff>
    </xdr:from>
    <xdr:to>
      <xdr:col>6</xdr:col>
      <xdr:colOff>533400</xdr:colOff>
      <xdr:row>41</xdr:row>
      <xdr:rowOff>180975</xdr:rowOff>
    </xdr:to>
    <xdr:pic>
      <xdr:nvPicPr>
        <xdr:cNvPr id="111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677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38100</xdr:rowOff>
    </xdr:from>
    <xdr:to>
      <xdr:col>6</xdr:col>
      <xdr:colOff>514350</xdr:colOff>
      <xdr:row>41</xdr:row>
      <xdr:rowOff>190500</xdr:rowOff>
    </xdr:to>
    <xdr:pic>
      <xdr:nvPicPr>
        <xdr:cNvPr id="112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70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113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114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9525</xdr:rowOff>
    </xdr:from>
    <xdr:to>
      <xdr:col>6</xdr:col>
      <xdr:colOff>533400</xdr:colOff>
      <xdr:row>40</xdr:row>
      <xdr:rowOff>180975</xdr:rowOff>
    </xdr:to>
    <xdr:pic>
      <xdr:nvPicPr>
        <xdr:cNvPr id="115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448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38100</xdr:rowOff>
    </xdr:from>
    <xdr:to>
      <xdr:col>6</xdr:col>
      <xdr:colOff>514350</xdr:colOff>
      <xdr:row>40</xdr:row>
      <xdr:rowOff>190500</xdr:rowOff>
    </xdr:to>
    <xdr:pic>
      <xdr:nvPicPr>
        <xdr:cNvPr id="116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47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9525</xdr:rowOff>
    </xdr:from>
    <xdr:to>
      <xdr:col>6</xdr:col>
      <xdr:colOff>533400</xdr:colOff>
      <xdr:row>53</xdr:row>
      <xdr:rowOff>180975</xdr:rowOff>
    </xdr:to>
    <xdr:pic>
      <xdr:nvPicPr>
        <xdr:cNvPr id="117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001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38100</xdr:rowOff>
    </xdr:from>
    <xdr:to>
      <xdr:col>6</xdr:col>
      <xdr:colOff>514350</xdr:colOff>
      <xdr:row>53</xdr:row>
      <xdr:rowOff>190500</xdr:rowOff>
    </xdr:to>
    <xdr:pic>
      <xdr:nvPicPr>
        <xdr:cNvPr id="118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03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9525</xdr:rowOff>
    </xdr:from>
    <xdr:to>
      <xdr:col>6</xdr:col>
      <xdr:colOff>533400</xdr:colOff>
      <xdr:row>55</xdr:row>
      <xdr:rowOff>180975</xdr:rowOff>
    </xdr:to>
    <xdr:pic>
      <xdr:nvPicPr>
        <xdr:cNvPr id="119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392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38100</xdr:rowOff>
    </xdr:from>
    <xdr:to>
      <xdr:col>6</xdr:col>
      <xdr:colOff>514350</xdr:colOff>
      <xdr:row>55</xdr:row>
      <xdr:rowOff>190500</xdr:rowOff>
    </xdr:to>
    <xdr:pic>
      <xdr:nvPicPr>
        <xdr:cNvPr id="120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42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9525</xdr:rowOff>
    </xdr:from>
    <xdr:to>
      <xdr:col>6</xdr:col>
      <xdr:colOff>533400</xdr:colOff>
      <xdr:row>55</xdr:row>
      <xdr:rowOff>180975</xdr:rowOff>
    </xdr:to>
    <xdr:pic>
      <xdr:nvPicPr>
        <xdr:cNvPr id="121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392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56</xdr:row>
      <xdr:rowOff>9525</xdr:rowOff>
    </xdr:from>
    <xdr:to>
      <xdr:col>6</xdr:col>
      <xdr:colOff>533400</xdr:colOff>
      <xdr:row>56</xdr:row>
      <xdr:rowOff>180975</xdr:rowOff>
    </xdr:to>
    <xdr:pic>
      <xdr:nvPicPr>
        <xdr:cNvPr id="122" name="Picture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582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56</xdr:row>
      <xdr:rowOff>38100</xdr:rowOff>
    </xdr:from>
    <xdr:to>
      <xdr:col>6</xdr:col>
      <xdr:colOff>514350</xdr:colOff>
      <xdr:row>56</xdr:row>
      <xdr:rowOff>190500</xdr:rowOff>
    </xdr:to>
    <xdr:pic>
      <xdr:nvPicPr>
        <xdr:cNvPr id="123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611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9525</xdr:rowOff>
    </xdr:from>
    <xdr:to>
      <xdr:col>6</xdr:col>
      <xdr:colOff>533400</xdr:colOff>
      <xdr:row>55</xdr:row>
      <xdr:rowOff>180975</xdr:rowOff>
    </xdr:to>
    <xdr:pic>
      <xdr:nvPicPr>
        <xdr:cNvPr id="124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392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38100</xdr:rowOff>
    </xdr:from>
    <xdr:to>
      <xdr:col>6</xdr:col>
      <xdr:colOff>514350</xdr:colOff>
      <xdr:row>55</xdr:row>
      <xdr:rowOff>190500</xdr:rowOff>
    </xdr:to>
    <xdr:pic>
      <xdr:nvPicPr>
        <xdr:cNvPr id="125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42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71</xdr:row>
      <xdr:rowOff>9525</xdr:rowOff>
    </xdr:from>
    <xdr:to>
      <xdr:col>6</xdr:col>
      <xdr:colOff>533400</xdr:colOff>
      <xdr:row>71</xdr:row>
      <xdr:rowOff>180975</xdr:rowOff>
    </xdr:to>
    <xdr:pic>
      <xdr:nvPicPr>
        <xdr:cNvPr id="126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5449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71</xdr:row>
      <xdr:rowOff>38100</xdr:rowOff>
    </xdr:from>
    <xdr:to>
      <xdr:col>6</xdr:col>
      <xdr:colOff>514350</xdr:colOff>
      <xdr:row>71</xdr:row>
      <xdr:rowOff>190500</xdr:rowOff>
    </xdr:to>
    <xdr:pic>
      <xdr:nvPicPr>
        <xdr:cNvPr id="127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5478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76</xdr:row>
      <xdr:rowOff>38100</xdr:rowOff>
    </xdr:from>
    <xdr:to>
      <xdr:col>6</xdr:col>
      <xdr:colOff>533400</xdr:colOff>
      <xdr:row>76</xdr:row>
      <xdr:rowOff>180975</xdr:rowOff>
    </xdr:to>
    <xdr:pic>
      <xdr:nvPicPr>
        <xdr:cNvPr id="12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4306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76</xdr:row>
      <xdr:rowOff>9525</xdr:rowOff>
    </xdr:from>
    <xdr:to>
      <xdr:col>6</xdr:col>
      <xdr:colOff>533400</xdr:colOff>
      <xdr:row>76</xdr:row>
      <xdr:rowOff>180975</xdr:rowOff>
    </xdr:to>
    <xdr:pic>
      <xdr:nvPicPr>
        <xdr:cNvPr id="129" name="Picture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6402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77</xdr:row>
      <xdr:rowOff>38100</xdr:rowOff>
    </xdr:from>
    <xdr:to>
      <xdr:col>6</xdr:col>
      <xdr:colOff>533400</xdr:colOff>
      <xdr:row>77</xdr:row>
      <xdr:rowOff>180975</xdr:rowOff>
    </xdr:to>
    <xdr:pic>
      <xdr:nvPicPr>
        <xdr:cNvPr id="13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6211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77</xdr:row>
      <xdr:rowOff>9525</xdr:rowOff>
    </xdr:from>
    <xdr:to>
      <xdr:col>6</xdr:col>
      <xdr:colOff>533400</xdr:colOff>
      <xdr:row>77</xdr:row>
      <xdr:rowOff>180975</xdr:rowOff>
    </xdr:to>
    <xdr:pic>
      <xdr:nvPicPr>
        <xdr:cNvPr id="131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6592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78</xdr:row>
      <xdr:rowOff>38100</xdr:rowOff>
    </xdr:from>
    <xdr:to>
      <xdr:col>6</xdr:col>
      <xdr:colOff>533400</xdr:colOff>
      <xdr:row>78</xdr:row>
      <xdr:rowOff>180975</xdr:rowOff>
    </xdr:to>
    <xdr:pic>
      <xdr:nvPicPr>
        <xdr:cNvPr id="13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8116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78</xdr:row>
      <xdr:rowOff>9525</xdr:rowOff>
    </xdr:from>
    <xdr:to>
      <xdr:col>6</xdr:col>
      <xdr:colOff>533400</xdr:colOff>
      <xdr:row>78</xdr:row>
      <xdr:rowOff>180975</xdr:rowOff>
    </xdr:to>
    <xdr:pic>
      <xdr:nvPicPr>
        <xdr:cNvPr id="133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6783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78</xdr:row>
      <xdr:rowOff>38100</xdr:rowOff>
    </xdr:from>
    <xdr:to>
      <xdr:col>6</xdr:col>
      <xdr:colOff>533400</xdr:colOff>
      <xdr:row>78</xdr:row>
      <xdr:rowOff>180975</xdr:rowOff>
    </xdr:to>
    <xdr:pic>
      <xdr:nvPicPr>
        <xdr:cNvPr id="13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8116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9525</xdr:rowOff>
    </xdr:from>
    <xdr:to>
      <xdr:col>6</xdr:col>
      <xdr:colOff>533400</xdr:colOff>
      <xdr:row>82</xdr:row>
      <xdr:rowOff>180975</xdr:rowOff>
    </xdr:to>
    <xdr:pic>
      <xdr:nvPicPr>
        <xdr:cNvPr id="135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54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38100</xdr:rowOff>
    </xdr:from>
    <xdr:to>
      <xdr:col>6</xdr:col>
      <xdr:colOff>514350</xdr:colOff>
      <xdr:row>82</xdr:row>
      <xdr:rowOff>190500</xdr:rowOff>
    </xdr:to>
    <xdr:pic>
      <xdr:nvPicPr>
        <xdr:cNvPr id="136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757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9525</xdr:rowOff>
    </xdr:from>
    <xdr:to>
      <xdr:col>6</xdr:col>
      <xdr:colOff>533400</xdr:colOff>
      <xdr:row>82</xdr:row>
      <xdr:rowOff>180975</xdr:rowOff>
    </xdr:to>
    <xdr:pic>
      <xdr:nvPicPr>
        <xdr:cNvPr id="137" name="Picture 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54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9525</xdr:rowOff>
    </xdr:from>
    <xdr:to>
      <xdr:col>6</xdr:col>
      <xdr:colOff>533400</xdr:colOff>
      <xdr:row>82</xdr:row>
      <xdr:rowOff>180975</xdr:rowOff>
    </xdr:to>
    <xdr:pic>
      <xdr:nvPicPr>
        <xdr:cNvPr id="138" name="Picture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54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38100</xdr:rowOff>
    </xdr:from>
    <xdr:to>
      <xdr:col>6</xdr:col>
      <xdr:colOff>514350</xdr:colOff>
      <xdr:row>82</xdr:row>
      <xdr:rowOff>190500</xdr:rowOff>
    </xdr:to>
    <xdr:pic>
      <xdr:nvPicPr>
        <xdr:cNvPr id="139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757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140" name="Picture 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38100</xdr:rowOff>
    </xdr:from>
    <xdr:to>
      <xdr:col>6</xdr:col>
      <xdr:colOff>514350</xdr:colOff>
      <xdr:row>85</xdr:row>
      <xdr:rowOff>190500</xdr:rowOff>
    </xdr:to>
    <xdr:pic>
      <xdr:nvPicPr>
        <xdr:cNvPr id="141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17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142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143" name="Picture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38100</xdr:rowOff>
    </xdr:from>
    <xdr:to>
      <xdr:col>6</xdr:col>
      <xdr:colOff>514350</xdr:colOff>
      <xdr:row>85</xdr:row>
      <xdr:rowOff>190500</xdr:rowOff>
    </xdr:to>
    <xdr:pic>
      <xdr:nvPicPr>
        <xdr:cNvPr id="144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17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145" name="Picture 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38100</xdr:rowOff>
    </xdr:from>
    <xdr:to>
      <xdr:col>6</xdr:col>
      <xdr:colOff>514350</xdr:colOff>
      <xdr:row>86</xdr:row>
      <xdr:rowOff>190500</xdr:rowOff>
    </xdr:to>
    <xdr:pic>
      <xdr:nvPicPr>
        <xdr:cNvPr id="146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364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147" name="Picture 1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148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38100</xdr:rowOff>
    </xdr:from>
    <xdr:to>
      <xdr:col>6</xdr:col>
      <xdr:colOff>514350</xdr:colOff>
      <xdr:row>86</xdr:row>
      <xdr:rowOff>190500</xdr:rowOff>
    </xdr:to>
    <xdr:pic>
      <xdr:nvPicPr>
        <xdr:cNvPr id="149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364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9525</xdr:rowOff>
    </xdr:from>
    <xdr:to>
      <xdr:col>6</xdr:col>
      <xdr:colOff>533400</xdr:colOff>
      <xdr:row>87</xdr:row>
      <xdr:rowOff>180975</xdr:rowOff>
    </xdr:to>
    <xdr:pic>
      <xdr:nvPicPr>
        <xdr:cNvPr id="150" name="Picture 1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52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38100</xdr:rowOff>
    </xdr:from>
    <xdr:to>
      <xdr:col>6</xdr:col>
      <xdr:colOff>514350</xdr:colOff>
      <xdr:row>87</xdr:row>
      <xdr:rowOff>190500</xdr:rowOff>
    </xdr:to>
    <xdr:pic>
      <xdr:nvPicPr>
        <xdr:cNvPr id="151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55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9525</xdr:rowOff>
    </xdr:from>
    <xdr:to>
      <xdr:col>6</xdr:col>
      <xdr:colOff>533400</xdr:colOff>
      <xdr:row>87</xdr:row>
      <xdr:rowOff>180975</xdr:rowOff>
    </xdr:to>
    <xdr:pic>
      <xdr:nvPicPr>
        <xdr:cNvPr id="152" name="Picture 1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52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9525</xdr:rowOff>
    </xdr:from>
    <xdr:to>
      <xdr:col>6</xdr:col>
      <xdr:colOff>533400</xdr:colOff>
      <xdr:row>87</xdr:row>
      <xdr:rowOff>180975</xdr:rowOff>
    </xdr:to>
    <xdr:pic>
      <xdr:nvPicPr>
        <xdr:cNvPr id="153" name="Picture 1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52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38100</xdr:rowOff>
    </xdr:from>
    <xdr:to>
      <xdr:col>6</xdr:col>
      <xdr:colOff>514350</xdr:colOff>
      <xdr:row>87</xdr:row>
      <xdr:rowOff>190500</xdr:rowOff>
    </xdr:to>
    <xdr:pic>
      <xdr:nvPicPr>
        <xdr:cNvPr id="154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55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38100</xdr:rowOff>
    </xdr:from>
    <xdr:to>
      <xdr:col>6</xdr:col>
      <xdr:colOff>514350</xdr:colOff>
      <xdr:row>90</xdr:row>
      <xdr:rowOff>190500</xdr:rowOff>
    </xdr:to>
    <xdr:pic>
      <xdr:nvPicPr>
        <xdr:cNvPr id="155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126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156" name="Picture 1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157" name="Picture 1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38100</xdr:rowOff>
    </xdr:from>
    <xdr:to>
      <xdr:col>6</xdr:col>
      <xdr:colOff>514350</xdr:colOff>
      <xdr:row>90</xdr:row>
      <xdr:rowOff>190500</xdr:rowOff>
    </xdr:to>
    <xdr:pic>
      <xdr:nvPicPr>
        <xdr:cNvPr id="158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126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159" name="Picture 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160" name="Picture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38100</xdr:rowOff>
    </xdr:from>
    <xdr:to>
      <xdr:col>6</xdr:col>
      <xdr:colOff>514350</xdr:colOff>
      <xdr:row>90</xdr:row>
      <xdr:rowOff>190500</xdr:rowOff>
    </xdr:to>
    <xdr:pic>
      <xdr:nvPicPr>
        <xdr:cNvPr id="161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126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38100</xdr:rowOff>
    </xdr:from>
    <xdr:to>
      <xdr:col>6</xdr:col>
      <xdr:colOff>514350</xdr:colOff>
      <xdr:row>93</xdr:row>
      <xdr:rowOff>190500</xdr:rowOff>
    </xdr:to>
    <xdr:pic>
      <xdr:nvPicPr>
        <xdr:cNvPr id="162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70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163" name="Picture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164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38100</xdr:rowOff>
    </xdr:from>
    <xdr:to>
      <xdr:col>6</xdr:col>
      <xdr:colOff>514350</xdr:colOff>
      <xdr:row>93</xdr:row>
      <xdr:rowOff>190500</xdr:rowOff>
    </xdr:to>
    <xdr:pic>
      <xdr:nvPicPr>
        <xdr:cNvPr id="165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70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166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167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38100</xdr:rowOff>
    </xdr:from>
    <xdr:to>
      <xdr:col>6</xdr:col>
      <xdr:colOff>514350</xdr:colOff>
      <xdr:row>93</xdr:row>
      <xdr:rowOff>190500</xdr:rowOff>
    </xdr:to>
    <xdr:pic>
      <xdr:nvPicPr>
        <xdr:cNvPr id="168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70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74</xdr:row>
      <xdr:rowOff>38100</xdr:rowOff>
    </xdr:from>
    <xdr:to>
      <xdr:col>6</xdr:col>
      <xdr:colOff>533400</xdr:colOff>
      <xdr:row>74</xdr:row>
      <xdr:rowOff>180975</xdr:rowOff>
    </xdr:to>
    <xdr:pic>
      <xdr:nvPicPr>
        <xdr:cNvPr id="169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0496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76</xdr:row>
      <xdr:rowOff>38100</xdr:rowOff>
    </xdr:from>
    <xdr:to>
      <xdr:col>6</xdr:col>
      <xdr:colOff>533400</xdr:colOff>
      <xdr:row>76</xdr:row>
      <xdr:rowOff>180975</xdr:rowOff>
    </xdr:to>
    <xdr:pic>
      <xdr:nvPicPr>
        <xdr:cNvPr id="170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4306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77</xdr:row>
      <xdr:rowOff>38100</xdr:rowOff>
    </xdr:from>
    <xdr:to>
      <xdr:col>6</xdr:col>
      <xdr:colOff>533400</xdr:colOff>
      <xdr:row>77</xdr:row>
      <xdr:rowOff>180975</xdr:rowOff>
    </xdr:to>
    <xdr:pic>
      <xdr:nvPicPr>
        <xdr:cNvPr id="171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66211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19</xdr:row>
      <xdr:rowOff>38100</xdr:rowOff>
    </xdr:from>
    <xdr:to>
      <xdr:col>6</xdr:col>
      <xdr:colOff>514350</xdr:colOff>
      <xdr:row>19</xdr:row>
      <xdr:rowOff>190500</xdr:rowOff>
    </xdr:to>
    <xdr:pic>
      <xdr:nvPicPr>
        <xdr:cNvPr id="172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90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18</xdr:row>
      <xdr:rowOff>38100</xdr:rowOff>
    </xdr:from>
    <xdr:to>
      <xdr:col>6</xdr:col>
      <xdr:colOff>514350</xdr:colOff>
      <xdr:row>18</xdr:row>
      <xdr:rowOff>190500</xdr:rowOff>
    </xdr:to>
    <xdr:pic>
      <xdr:nvPicPr>
        <xdr:cNvPr id="173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714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174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38100</xdr:rowOff>
    </xdr:from>
    <xdr:to>
      <xdr:col>6</xdr:col>
      <xdr:colOff>514350</xdr:colOff>
      <xdr:row>44</xdr:row>
      <xdr:rowOff>190500</xdr:rowOff>
    </xdr:to>
    <xdr:pic>
      <xdr:nvPicPr>
        <xdr:cNvPr id="175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0315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45</xdr:row>
      <xdr:rowOff>9525</xdr:rowOff>
    </xdr:from>
    <xdr:to>
      <xdr:col>6</xdr:col>
      <xdr:colOff>533400</xdr:colOff>
      <xdr:row>45</xdr:row>
      <xdr:rowOff>180975</xdr:rowOff>
    </xdr:to>
    <xdr:pic>
      <xdr:nvPicPr>
        <xdr:cNvPr id="176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477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45</xdr:row>
      <xdr:rowOff>38100</xdr:rowOff>
    </xdr:from>
    <xdr:to>
      <xdr:col>6</xdr:col>
      <xdr:colOff>514350</xdr:colOff>
      <xdr:row>45</xdr:row>
      <xdr:rowOff>190500</xdr:rowOff>
    </xdr:to>
    <xdr:pic>
      <xdr:nvPicPr>
        <xdr:cNvPr id="177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0506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71</xdr:row>
      <xdr:rowOff>38100</xdr:rowOff>
    </xdr:from>
    <xdr:to>
      <xdr:col>6</xdr:col>
      <xdr:colOff>514350</xdr:colOff>
      <xdr:row>71</xdr:row>
      <xdr:rowOff>190500</xdr:rowOff>
    </xdr:to>
    <xdr:pic>
      <xdr:nvPicPr>
        <xdr:cNvPr id="178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5478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71</xdr:row>
      <xdr:rowOff>9525</xdr:rowOff>
    </xdr:from>
    <xdr:to>
      <xdr:col>6</xdr:col>
      <xdr:colOff>533400</xdr:colOff>
      <xdr:row>71</xdr:row>
      <xdr:rowOff>180975</xdr:rowOff>
    </xdr:to>
    <xdr:pic>
      <xdr:nvPicPr>
        <xdr:cNvPr id="179" name="Picture 1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5449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71</xdr:row>
      <xdr:rowOff>9525</xdr:rowOff>
    </xdr:from>
    <xdr:to>
      <xdr:col>6</xdr:col>
      <xdr:colOff>533400</xdr:colOff>
      <xdr:row>71</xdr:row>
      <xdr:rowOff>180975</xdr:rowOff>
    </xdr:to>
    <xdr:pic>
      <xdr:nvPicPr>
        <xdr:cNvPr id="180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5449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71</xdr:row>
      <xdr:rowOff>9525</xdr:rowOff>
    </xdr:from>
    <xdr:to>
      <xdr:col>6</xdr:col>
      <xdr:colOff>533400</xdr:colOff>
      <xdr:row>71</xdr:row>
      <xdr:rowOff>180975</xdr:rowOff>
    </xdr:to>
    <xdr:pic>
      <xdr:nvPicPr>
        <xdr:cNvPr id="181" name="Picture 1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5449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9525</xdr:rowOff>
    </xdr:from>
    <xdr:to>
      <xdr:col>6</xdr:col>
      <xdr:colOff>533400</xdr:colOff>
      <xdr:row>82</xdr:row>
      <xdr:rowOff>180975</xdr:rowOff>
    </xdr:to>
    <xdr:pic>
      <xdr:nvPicPr>
        <xdr:cNvPr id="182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54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183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184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9525</xdr:rowOff>
    </xdr:from>
    <xdr:to>
      <xdr:col>6</xdr:col>
      <xdr:colOff>533400</xdr:colOff>
      <xdr:row>87</xdr:row>
      <xdr:rowOff>180975</xdr:rowOff>
    </xdr:to>
    <xdr:pic>
      <xdr:nvPicPr>
        <xdr:cNvPr id="185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52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186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38100</xdr:rowOff>
    </xdr:from>
    <xdr:to>
      <xdr:col>6</xdr:col>
      <xdr:colOff>514350</xdr:colOff>
      <xdr:row>85</xdr:row>
      <xdr:rowOff>190500</xdr:rowOff>
    </xdr:to>
    <xdr:pic>
      <xdr:nvPicPr>
        <xdr:cNvPr id="187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17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188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189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38100</xdr:rowOff>
    </xdr:from>
    <xdr:to>
      <xdr:col>6</xdr:col>
      <xdr:colOff>514350</xdr:colOff>
      <xdr:row>85</xdr:row>
      <xdr:rowOff>190500</xdr:rowOff>
    </xdr:to>
    <xdr:pic>
      <xdr:nvPicPr>
        <xdr:cNvPr id="190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17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191" name="Picture 1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38100</xdr:rowOff>
    </xdr:from>
    <xdr:to>
      <xdr:col>6</xdr:col>
      <xdr:colOff>514350</xdr:colOff>
      <xdr:row>90</xdr:row>
      <xdr:rowOff>190500</xdr:rowOff>
    </xdr:to>
    <xdr:pic>
      <xdr:nvPicPr>
        <xdr:cNvPr id="192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126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193" name="Picture 1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194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38100</xdr:rowOff>
    </xdr:from>
    <xdr:to>
      <xdr:col>6</xdr:col>
      <xdr:colOff>514350</xdr:colOff>
      <xdr:row>90</xdr:row>
      <xdr:rowOff>190500</xdr:rowOff>
    </xdr:to>
    <xdr:pic>
      <xdr:nvPicPr>
        <xdr:cNvPr id="195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126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196" name="Picture 2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197" name="Picture 2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38100</xdr:rowOff>
    </xdr:from>
    <xdr:to>
      <xdr:col>6</xdr:col>
      <xdr:colOff>514350</xdr:colOff>
      <xdr:row>90</xdr:row>
      <xdr:rowOff>190500</xdr:rowOff>
    </xdr:to>
    <xdr:pic>
      <xdr:nvPicPr>
        <xdr:cNvPr id="198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126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90</xdr:row>
      <xdr:rowOff>9525</xdr:rowOff>
    </xdr:from>
    <xdr:to>
      <xdr:col>6</xdr:col>
      <xdr:colOff>533400</xdr:colOff>
      <xdr:row>90</xdr:row>
      <xdr:rowOff>180975</xdr:rowOff>
    </xdr:to>
    <xdr:pic>
      <xdr:nvPicPr>
        <xdr:cNvPr id="199" name="Picture 2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097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9525</xdr:rowOff>
    </xdr:from>
    <xdr:to>
      <xdr:col>6</xdr:col>
      <xdr:colOff>533400</xdr:colOff>
      <xdr:row>48</xdr:row>
      <xdr:rowOff>180975</xdr:rowOff>
    </xdr:to>
    <xdr:pic>
      <xdr:nvPicPr>
        <xdr:cNvPr id="200" name="Picture 2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04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49</xdr:row>
      <xdr:rowOff>9525</xdr:rowOff>
    </xdr:from>
    <xdr:to>
      <xdr:col>6</xdr:col>
      <xdr:colOff>533400</xdr:colOff>
      <xdr:row>49</xdr:row>
      <xdr:rowOff>180975</xdr:rowOff>
    </xdr:to>
    <xdr:pic>
      <xdr:nvPicPr>
        <xdr:cNvPr id="201" name="Picture 2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239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50</xdr:row>
      <xdr:rowOff>9525</xdr:rowOff>
    </xdr:from>
    <xdr:to>
      <xdr:col>6</xdr:col>
      <xdr:colOff>533400</xdr:colOff>
      <xdr:row>50</xdr:row>
      <xdr:rowOff>180975</xdr:rowOff>
    </xdr:to>
    <xdr:pic>
      <xdr:nvPicPr>
        <xdr:cNvPr id="202" name="Picture 2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430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9525</xdr:rowOff>
    </xdr:from>
    <xdr:to>
      <xdr:col>6</xdr:col>
      <xdr:colOff>533400</xdr:colOff>
      <xdr:row>48</xdr:row>
      <xdr:rowOff>180975</xdr:rowOff>
    </xdr:to>
    <xdr:pic>
      <xdr:nvPicPr>
        <xdr:cNvPr id="203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04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38100</xdr:rowOff>
    </xdr:from>
    <xdr:to>
      <xdr:col>6</xdr:col>
      <xdr:colOff>514350</xdr:colOff>
      <xdr:row>48</xdr:row>
      <xdr:rowOff>190500</xdr:rowOff>
    </xdr:to>
    <xdr:pic>
      <xdr:nvPicPr>
        <xdr:cNvPr id="204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107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9525</xdr:rowOff>
    </xdr:from>
    <xdr:to>
      <xdr:col>6</xdr:col>
      <xdr:colOff>533400</xdr:colOff>
      <xdr:row>48</xdr:row>
      <xdr:rowOff>180975</xdr:rowOff>
    </xdr:to>
    <xdr:pic>
      <xdr:nvPicPr>
        <xdr:cNvPr id="205" name="Picture 2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04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9525</xdr:rowOff>
    </xdr:from>
    <xdr:to>
      <xdr:col>6</xdr:col>
      <xdr:colOff>533400</xdr:colOff>
      <xdr:row>48</xdr:row>
      <xdr:rowOff>180975</xdr:rowOff>
    </xdr:to>
    <xdr:pic>
      <xdr:nvPicPr>
        <xdr:cNvPr id="206" name="Picture 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04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38100</xdr:rowOff>
    </xdr:from>
    <xdr:to>
      <xdr:col>6</xdr:col>
      <xdr:colOff>514350</xdr:colOff>
      <xdr:row>48</xdr:row>
      <xdr:rowOff>190500</xdr:rowOff>
    </xdr:to>
    <xdr:pic>
      <xdr:nvPicPr>
        <xdr:cNvPr id="207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107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9525</xdr:rowOff>
    </xdr:from>
    <xdr:to>
      <xdr:col>6</xdr:col>
      <xdr:colOff>533400</xdr:colOff>
      <xdr:row>48</xdr:row>
      <xdr:rowOff>180975</xdr:rowOff>
    </xdr:to>
    <xdr:pic>
      <xdr:nvPicPr>
        <xdr:cNvPr id="208" name="Picture 2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04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9525</xdr:rowOff>
    </xdr:from>
    <xdr:to>
      <xdr:col>6</xdr:col>
      <xdr:colOff>533400</xdr:colOff>
      <xdr:row>53</xdr:row>
      <xdr:rowOff>180975</xdr:rowOff>
    </xdr:to>
    <xdr:pic>
      <xdr:nvPicPr>
        <xdr:cNvPr id="209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001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9525</xdr:rowOff>
    </xdr:from>
    <xdr:to>
      <xdr:col>6</xdr:col>
      <xdr:colOff>533400</xdr:colOff>
      <xdr:row>54</xdr:row>
      <xdr:rowOff>180975</xdr:rowOff>
    </xdr:to>
    <xdr:pic>
      <xdr:nvPicPr>
        <xdr:cNvPr id="210" name="Picture 2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201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9525</xdr:rowOff>
    </xdr:from>
    <xdr:to>
      <xdr:col>6</xdr:col>
      <xdr:colOff>533400</xdr:colOff>
      <xdr:row>55</xdr:row>
      <xdr:rowOff>180975</xdr:rowOff>
    </xdr:to>
    <xdr:pic>
      <xdr:nvPicPr>
        <xdr:cNvPr id="211" name="Picture 2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392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9525</xdr:rowOff>
    </xdr:from>
    <xdr:to>
      <xdr:col>6</xdr:col>
      <xdr:colOff>533400</xdr:colOff>
      <xdr:row>53</xdr:row>
      <xdr:rowOff>180975</xdr:rowOff>
    </xdr:to>
    <xdr:pic>
      <xdr:nvPicPr>
        <xdr:cNvPr id="212" name="Picture 2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001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38100</xdr:rowOff>
    </xdr:from>
    <xdr:to>
      <xdr:col>6</xdr:col>
      <xdr:colOff>514350</xdr:colOff>
      <xdr:row>53</xdr:row>
      <xdr:rowOff>190500</xdr:rowOff>
    </xdr:to>
    <xdr:pic>
      <xdr:nvPicPr>
        <xdr:cNvPr id="213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03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9525</xdr:rowOff>
    </xdr:from>
    <xdr:to>
      <xdr:col>6</xdr:col>
      <xdr:colOff>533400</xdr:colOff>
      <xdr:row>53</xdr:row>
      <xdr:rowOff>180975</xdr:rowOff>
    </xdr:to>
    <xdr:pic>
      <xdr:nvPicPr>
        <xdr:cNvPr id="214" name="Picture 2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001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9525</xdr:rowOff>
    </xdr:from>
    <xdr:to>
      <xdr:col>6</xdr:col>
      <xdr:colOff>533400</xdr:colOff>
      <xdr:row>53</xdr:row>
      <xdr:rowOff>180975</xdr:rowOff>
    </xdr:to>
    <xdr:pic>
      <xdr:nvPicPr>
        <xdr:cNvPr id="215" name="Picture 2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001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38100</xdr:rowOff>
    </xdr:from>
    <xdr:to>
      <xdr:col>6</xdr:col>
      <xdr:colOff>514350</xdr:colOff>
      <xdr:row>53</xdr:row>
      <xdr:rowOff>190500</xdr:rowOff>
    </xdr:to>
    <xdr:pic>
      <xdr:nvPicPr>
        <xdr:cNvPr id="216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03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53</xdr:row>
      <xdr:rowOff>9525</xdr:rowOff>
    </xdr:from>
    <xdr:to>
      <xdr:col>6</xdr:col>
      <xdr:colOff>533400</xdr:colOff>
      <xdr:row>53</xdr:row>
      <xdr:rowOff>180975</xdr:rowOff>
    </xdr:to>
    <xdr:pic>
      <xdr:nvPicPr>
        <xdr:cNvPr id="217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001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9525</xdr:rowOff>
    </xdr:from>
    <xdr:to>
      <xdr:col>6</xdr:col>
      <xdr:colOff>533400</xdr:colOff>
      <xdr:row>54</xdr:row>
      <xdr:rowOff>180975</xdr:rowOff>
    </xdr:to>
    <xdr:pic>
      <xdr:nvPicPr>
        <xdr:cNvPr id="218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201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9525</xdr:rowOff>
    </xdr:from>
    <xdr:to>
      <xdr:col>6</xdr:col>
      <xdr:colOff>533400</xdr:colOff>
      <xdr:row>55</xdr:row>
      <xdr:rowOff>180975</xdr:rowOff>
    </xdr:to>
    <xdr:pic>
      <xdr:nvPicPr>
        <xdr:cNvPr id="219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392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56</xdr:row>
      <xdr:rowOff>9525</xdr:rowOff>
    </xdr:from>
    <xdr:to>
      <xdr:col>6</xdr:col>
      <xdr:colOff>533400</xdr:colOff>
      <xdr:row>56</xdr:row>
      <xdr:rowOff>180975</xdr:rowOff>
    </xdr:to>
    <xdr:pic>
      <xdr:nvPicPr>
        <xdr:cNvPr id="220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582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9525</xdr:rowOff>
    </xdr:from>
    <xdr:to>
      <xdr:col>6</xdr:col>
      <xdr:colOff>533400</xdr:colOff>
      <xdr:row>54</xdr:row>
      <xdr:rowOff>180975</xdr:rowOff>
    </xdr:to>
    <xdr:pic>
      <xdr:nvPicPr>
        <xdr:cNvPr id="221" name="Picture 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201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38100</xdr:rowOff>
    </xdr:from>
    <xdr:to>
      <xdr:col>6</xdr:col>
      <xdr:colOff>514350</xdr:colOff>
      <xdr:row>54</xdr:row>
      <xdr:rowOff>190500</xdr:rowOff>
    </xdr:to>
    <xdr:pic>
      <xdr:nvPicPr>
        <xdr:cNvPr id="222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23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9525</xdr:rowOff>
    </xdr:from>
    <xdr:to>
      <xdr:col>6</xdr:col>
      <xdr:colOff>533400</xdr:colOff>
      <xdr:row>54</xdr:row>
      <xdr:rowOff>180975</xdr:rowOff>
    </xdr:to>
    <xdr:pic>
      <xdr:nvPicPr>
        <xdr:cNvPr id="223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201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9525</xdr:rowOff>
    </xdr:from>
    <xdr:to>
      <xdr:col>6</xdr:col>
      <xdr:colOff>533400</xdr:colOff>
      <xdr:row>54</xdr:row>
      <xdr:rowOff>180975</xdr:rowOff>
    </xdr:to>
    <xdr:pic>
      <xdr:nvPicPr>
        <xdr:cNvPr id="224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201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38100</xdr:rowOff>
    </xdr:from>
    <xdr:to>
      <xdr:col>6</xdr:col>
      <xdr:colOff>514350</xdr:colOff>
      <xdr:row>54</xdr:row>
      <xdr:rowOff>190500</xdr:rowOff>
    </xdr:to>
    <xdr:pic>
      <xdr:nvPicPr>
        <xdr:cNvPr id="225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23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54</xdr:row>
      <xdr:rowOff>9525</xdr:rowOff>
    </xdr:from>
    <xdr:to>
      <xdr:col>6</xdr:col>
      <xdr:colOff>533400</xdr:colOff>
      <xdr:row>54</xdr:row>
      <xdr:rowOff>180975</xdr:rowOff>
    </xdr:to>
    <xdr:pic>
      <xdr:nvPicPr>
        <xdr:cNvPr id="226" name="Picture 2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2201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9525</xdr:rowOff>
    </xdr:from>
    <xdr:to>
      <xdr:col>6</xdr:col>
      <xdr:colOff>533400</xdr:colOff>
      <xdr:row>8</xdr:row>
      <xdr:rowOff>180975</xdr:rowOff>
    </xdr:to>
    <xdr:pic>
      <xdr:nvPicPr>
        <xdr:cNvPr id="227" name="Picture 2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628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38100</xdr:rowOff>
    </xdr:from>
    <xdr:to>
      <xdr:col>6</xdr:col>
      <xdr:colOff>514350</xdr:colOff>
      <xdr:row>8</xdr:row>
      <xdr:rowOff>190500</xdr:rowOff>
    </xdr:to>
    <xdr:pic>
      <xdr:nvPicPr>
        <xdr:cNvPr id="228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9525</xdr:rowOff>
    </xdr:from>
    <xdr:to>
      <xdr:col>6</xdr:col>
      <xdr:colOff>533400</xdr:colOff>
      <xdr:row>6</xdr:row>
      <xdr:rowOff>180975</xdr:rowOff>
    </xdr:to>
    <xdr:pic>
      <xdr:nvPicPr>
        <xdr:cNvPr id="229" name="Picture 2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247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38100</xdr:rowOff>
    </xdr:from>
    <xdr:to>
      <xdr:col>6</xdr:col>
      <xdr:colOff>514350</xdr:colOff>
      <xdr:row>6</xdr:row>
      <xdr:rowOff>190500</xdr:rowOff>
    </xdr:to>
    <xdr:pic>
      <xdr:nvPicPr>
        <xdr:cNvPr id="230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9525</xdr:rowOff>
    </xdr:from>
    <xdr:to>
      <xdr:col>6</xdr:col>
      <xdr:colOff>533400</xdr:colOff>
      <xdr:row>7</xdr:row>
      <xdr:rowOff>180975</xdr:rowOff>
    </xdr:to>
    <xdr:pic>
      <xdr:nvPicPr>
        <xdr:cNvPr id="231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438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38100</xdr:rowOff>
    </xdr:from>
    <xdr:to>
      <xdr:col>6</xdr:col>
      <xdr:colOff>514350</xdr:colOff>
      <xdr:row>7</xdr:row>
      <xdr:rowOff>190500</xdr:rowOff>
    </xdr:to>
    <xdr:pic>
      <xdr:nvPicPr>
        <xdr:cNvPr id="232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9525</xdr:rowOff>
    </xdr:from>
    <xdr:to>
      <xdr:col>6</xdr:col>
      <xdr:colOff>533400</xdr:colOff>
      <xdr:row>9</xdr:row>
      <xdr:rowOff>180975</xdr:rowOff>
    </xdr:to>
    <xdr:pic>
      <xdr:nvPicPr>
        <xdr:cNvPr id="233" name="Picture 2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819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38100</xdr:rowOff>
    </xdr:from>
    <xdr:to>
      <xdr:col>6</xdr:col>
      <xdr:colOff>514350</xdr:colOff>
      <xdr:row>9</xdr:row>
      <xdr:rowOff>190500</xdr:rowOff>
    </xdr:to>
    <xdr:pic>
      <xdr:nvPicPr>
        <xdr:cNvPr id="234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9525</xdr:rowOff>
    </xdr:from>
    <xdr:to>
      <xdr:col>6</xdr:col>
      <xdr:colOff>533400</xdr:colOff>
      <xdr:row>9</xdr:row>
      <xdr:rowOff>180975</xdr:rowOff>
    </xdr:to>
    <xdr:pic>
      <xdr:nvPicPr>
        <xdr:cNvPr id="235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819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9525</xdr:rowOff>
    </xdr:from>
    <xdr:to>
      <xdr:col>6</xdr:col>
      <xdr:colOff>533400</xdr:colOff>
      <xdr:row>9</xdr:row>
      <xdr:rowOff>180975</xdr:rowOff>
    </xdr:to>
    <xdr:pic>
      <xdr:nvPicPr>
        <xdr:cNvPr id="236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819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38100</xdr:rowOff>
    </xdr:from>
    <xdr:to>
      <xdr:col>6</xdr:col>
      <xdr:colOff>514350</xdr:colOff>
      <xdr:row>9</xdr:row>
      <xdr:rowOff>190500</xdr:rowOff>
    </xdr:to>
    <xdr:pic>
      <xdr:nvPicPr>
        <xdr:cNvPr id="237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38100</xdr:rowOff>
    </xdr:from>
    <xdr:to>
      <xdr:col>6</xdr:col>
      <xdr:colOff>514350</xdr:colOff>
      <xdr:row>16</xdr:row>
      <xdr:rowOff>190500</xdr:rowOff>
    </xdr:to>
    <xdr:pic>
      <xdr:nvPicPr>
        <xdr:cNvPr id="238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38100</xdr:rowOff>
    </xdr:from>
    <xdr:to>
      <xdr:col>6</xdr:col>
      <xdr:colOff>514350</xdr:colOff>
      <xdr:row>17</xdr:row>
      <xdr:rowOff>190500</xdr:rowOff>
    </xdr:to>
    <xdr:pic>
      <xdr:nvPicPr>
        <xdr:cNvPr id="239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52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9525</xdr:rowOff>
    </xdr:from>
    <xdr:to>
      <xdr:col>6</xdr:col>
      <xdr:colOff>533400</xdr:colOff>
      <xdr:row>16</xdr:row>
      <xdr:rowOff>180975</xdr:rowOff>
    </xdr:to>
    <xdr:pic>
      <xdr:nvPicPr>
        <xdr:cNvPr id="240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305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38100</xdr:rowOff>
    </xdr:from>
    <xdr:to>
      <xdr:col>6</xdr:col>
      <xdr:colOff>514350</xdr:colOff>
      <xdr:row>17</xdr:row>
      <xdr:rowOff>190500</xdr:rowOff>
    </xdr:to>
    <xdr:pic>
      <xdr:nvPicPr>
        <xdr:cNvPr id="241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52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9525</xdr:rowOff>
    </xdr:from>
    <xdr:to>
      <xdr:col>6</xdr:col>
      <xdr:colOff>533400</xdr:colOff>
      <xdr:row>17</xdr:row>
      <xdr:rowOff>180975</xdr:rowOff>
    </xdr:to>
    <xdr:pic>
      <xdr:nvPicPr>
        <xdr:cNvPr id="242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495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38100</xdr:rowOff>
    </xdr:from>
    <xdr:to>
      <xdr:col>6</xdr:col>
      <xdr:colOff>514350</xdr:colOff>
      <xdr:row>17</xdr:row>
      <xdr:rowOff>190500</xdr:rowOff>
    </xdr:to>
    <xdr:pic>
      <xdr:nvPicPr>
        <xdr:cNvPr id="243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52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38100</xdr:rowOff>
    </xdr:from>
    <xdr:to>
      <xdr:col>6</xdr:col>
      <xdr:colOff>514350</xdr:colOff>
      <xdr:row>16</xdr:row>
      <xdr:rowOff>190500</xdr:rowOff>
    </xdr:to>
    <xdr:pic>
      <xdr:nvPicPr>
        <xdr:cNvPr id="244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26</xdr:row>
      <xdr:rowOff>9525</xdr:rowOff>
    </xdr:from>
    <xdr:to>
      <xdr:col>6</xdr:col>
      <xdr:colOff>533400</xdr:colOff>
      <xdr:row>26</xdr:row>
      <xdr:rowOff>180975</xdr:rowOff>
    </xdr:to>
    <xdr:pic>
      <xdr:nvPicPr>
        <xdr:cNvPr id="245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6400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26</xdr:row>
      <xdr:rowOff>38100</xdr:rowOff>
    </xdr:from>
    <xdr:to>
      <xdr:col>6</xdr:col>
      <xdr:colOff>514350</xdr:colOff>
      <xdr:row>26</xdr:row>
      <xdr:rowOff>190500</xdr:rowOff>
    </xdr:to>
    <xdr:pic>
      <xdr:nvPicPr>
        <xdr:cNvPr id="246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642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9525</xdr:rowOff>
    </xdr:from>
    <xdr:to>
      <xdr:col>6</xdr:col>
      <xdr:colOff>533400</xdr:colOff>
      <xdr:row>24</xdr:row>
      <xdr:rowOff>180975</xdr:rowOff>
    </xdr:to>
    <xdr:pic>
      <xdr:nvPicPr>
        <xdr:cNvPr id="247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943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248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25</xdr:row>
      <xdr:rowOff>9525</xdr:rowOff>
    </xdr:from>
    <xdr:to>
      <xdr:col>6</xdr:col>
      <xdr:colOff>533400</xdr:colOff>
      <xdr:row>25</xdr:row>
      <xdr:rowOff>180975</xdr:rowOff>
    </xdr:to>
    <xdr:pic>
      <xdr:nvPicPr>
        <xdr:cNvPr id="249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6172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25</xdr:row>
      <xdr:rowOff>38100</xdr:rowOff>
    </xdr:from>
    <xdr:to>
      <xdr:col>6</xdr:col>
      <xdr:colOff>514350</xdr:colOff>
      <xdr:row>25</xdr:row>
      <xdr:rowOff>190500</xdr:rowOff>
    </xdr:to>
    <xdr:pic>
      <xdr:nvPicPr>
        <xdr:cNvPr id="250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620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18</xdr:row>
      <xdr:rowOff>9525</xdr:rowOff>
    </xdr:from>
    <xdr:to>
      <xdr:col>6</xdr:col>
      <xdr:colOff>533400</xdr:colOff>
      <xdr:row>18</xdr:row>
      <xdr:rowOff>180975</xdr:rowOff>
    </xdr:to>
    <xdr:pic>
      <xdr:nvPicPr>
        <xdr:cNvPr id="251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686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19</xdr:row>
      <xdr:rowOff>9525</xdr:rowOff>
    </xdr:from>
    <xdr:to>
      <xdr:col>6</xdr:col>
      <xdr:colOff>533400</xdr:colOff>
      <xdr:row>19</xdr:row>
      <xdr:rowOff>180975</xdr:rowOff>
    </xdr:to>
    <xdr:pic>
      <xdr:nvPicPr>
        <xdr:cNvPr id="252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876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45</xdr:row>
      <xdr:rowOff>9525</xdr:rowOff>
    </xdr:from>
    <xdr:to>
      <xdr:col>6</xdr:col>
      <xdr:colOff>533400</xdr:colOff>
      <xdr:row>45</xdr:row>
      <xdr:rowOff>180975</xdr:rowOff>
    </xdr:to>
    <xdr:pic>
      <xdr:nvPicPr>
        <xdr:cNvPr id="253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477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45</xdr:row>
      <xdr:rowOff>38100</xdr:rowOff>
    </xdr:from>
    <xdr:to>
      <xdr:col>6</xdr:col>
      <xdr:colOff>514350</xdr:colOff>
      <xdr:row>45</xdr:row>
      <xdr:rowOff>190500</xdr:rowOff>
    </xdr:to>
    <xdr:pic>
      <xdr:nvPicPr>
        <xdr:cNvPr id="254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0506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255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38100</xdr:rowOff>
    </xdr:from>
    <xdr:to>
      <xdr:col>6</xdr:col>
      <xdr:colOff>514350</xdr:colOff>
      <xdr:row>44</xdr:row>
      <xdr:rowOff>190500</xdr:rowOff>
    </xdr:to>
    <xdr:pic>
      <xdr:nvPicPr>
        <xdr:cNvPr id="256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0315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257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258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45</xdr:row>
      <xdr:rowOff>9525</xdr:rowOff>
    </xdr:from>
    <xdr:to>
      <xdr:col>6</xdr:col>
      <xdr:colOff>533400</xdr:colOff>
      <xdr:row>45</xdr:row>
      <xdr:rowOff>180975</xdr:rowOff>
    </xdr:to>
    <xdr:pic>
      <xdr:nvPicPr>
        <xdr:cNvPr id="259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477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260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38100</xdr:rowOff>
    </xdr:from>
    <xdr:to>
      <xdr:col>6</xdr:col>
      <xdr:colOff>514350</xdr:colOff>
      <xdr:row>44</xdr:row>
      <xdr:rowOff>190500</xdr:rowOff>
    </xdr:to>
    <xdr:pic>
      <xdr:nvPicPr>
        <xdr:cNvPr id="261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0315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262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263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38100</xdr:rowOff>
    </xdr:from>
    <xdr:to>
      <xdr:col>6</xdr:col>
      <xdr:colOff>514350</xdr:colOff>
      <xdr:row>44</xdr:row>
      <xdr:rowOff>190500</xdr:rowOff>
    </xdr:to>
    <xdr:pic>
      <xdr:nvPicPr>
        <xdr:cNvPr id="264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0315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9525</xdr:rowOff>
    </xdr:from>
    <xdr:to>
      <xdr:col>6</xdr:col>
      <xdr:colOff>533400</xdr:colOff>
      <xdr:row>44</xdr:row>
      <xdr:rowOff>180975</xdr:rowOff>
    </xdr:to>
    <xdr:pic>
      <xdr:nvPicPr>
        <xdr:cNvPr id="265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0287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65</xdr:row>
      <xdr:rowOff>38100</xdr:rowOff>
    </xdr:from>
    <xdr:to>
      <xdr:col>6</xdr:col>
      <xdr:colOff>514350</xdr:colOff>
      <xdr:row>65</xdr:row>
      <xdr:rowOff>190500</xdr:rowOff>
    </xdr:to>
    <xdr:pic>
      <xdr:nvPicPr>
        <xdr:cNvPr id="266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4335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9525</xdr:rowOff>
    </xdr:from>
    <xdr:to>
      <xdr:col>6</xdr:col>
      <xdr:colOff>533400</xdr:colOff>
      <xdr:row>66</xdr:row>
      <xdr:rowOff>180975</xdr:rowOff>
    </xdr:to>
    <xdr:pic>
      <xdr:nvPicPr>
        <xdr:cNvPr id="267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497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38100</xdr:rowOff>
    </xdr:from>
    <xdr:to>
      <xdr:col>6</xdr:col>
      <xdr:colOff>514350</xdr:colOff>
      <xdr:row>66</xdr:row>
      <xdr:rowOff>190500</xdr:rowOff>
    </xdr:to>
    <xdr:pic>
      <xdr:nvPicPr>
        <xdr:cNvPr id="268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4525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65</xdr:row>
      <xdr:rowOff>9525</xdr:rowOff>
    </xdr:from>
    <xdr:to>
      <xdr:col>6</xdr:col>
      <xdr:colOff>533400</xdr:colOff>
      <xdr:row>65</xdr:row>
      <xdr:rowOff>180975</xdr:rowOff>
    </xdr:to>
    <xdr:pic>
      <xdr:nvPicPr>
        <xdr:cNvPr id="269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306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65</xdr:row>
      <xdr:rowOff>9525</xdr:rowOff>
    </xdr:from>
    <xdr:to>
      <xdr:col>6</xdr:col>
      <xdr:colOff>533400</xdr:colOff>
      <xdr:row>65</xdr:row>
      <xdr:rowOff>180975</xdr:rowOff>
    </xdr:to>
    <xdr:pic>
      <xdr:nvPicPr>
        <xdr:cNvPr id="270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306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9525</xdr:rowOff>
    </xdr:from>
    <xdr:to>
      <xdr:col>6</xdr:col>
      <xdr:colOff>533400</xdr:colOff>
      <xdr:row>66</xdr:row>
      <xdr:rowOff>180975</xdr:rowOff>
    </xdr:to>
    <xdr:pic>
      <xdr:nvPicPr>
        <xdr:cNvPr id="271" name="Pictur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497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65</xdr:row>
      <xdr:rowOff>9525</xdr:rowOff>
    </xdr:from>
    <xdr:to>
      <xdr:col>6</xdr:col>
      <xdr:colOff>533400</xdr:colOff>
      <xdr:row>65</xdr:row>
      <xdr:rowOff>180975</xdr:rowOff>
    </xdr:to>
    <xdr:pic>
      <xdr:nvPicPr>
        <xdr:cNvPr id="272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306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9525</xdr:rowOff>
    </xdr:from>
    <xdr:to>
      <xdr:col>6</xdr:col>
      <xdr:colOff>533400</xdr:colOff>
      <xdr:row>66</xdr:row>
      <xdr:rowOff>180975</xdr:rowOff>
    </xdr:to>
    <xdr:pic>
      <xdr:nvPicPr>
        <xdr:cNvPr id="273" name="Picture 2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497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38100</xdr:rowOff>
    </xdr:from>
    <xdr:to>
      <xdr:col>6</xdr:col>
      <xdr:colOff>514350</xdr:colOff>
      <xdr:row>66</xdr:row>
      <xdr:rowOff>190500</xdr:rowOff>
    </xdr:to>
    <xdr:pic>
      <xdr:nvPicPr>
        <xdr:cNvPr id="274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4525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38100</xdr:rowOff>
    </xdr:from>
    <xdr:to>
      <xdr:col>6</xdr:col>
      <xdr:colOff>514350</xdr:colOff>
      <xdr:row>66</xdr:row>
      <xdr:rowOff>190500</xdr:rowOff>
    </xdr:to>
    <xdr:pic>
      <xdr:nvPicPr>
        <xdr:cNvPr id="275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4525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9525</xdr:rowOff>
    </xdr:from>
    <xdr:to>
      <xdr:col>6</xdr:col>
      <xdr:colOff>533400</xdr:colOff>
      <xdr:row>66</xdr:row>
      <xdr:rowOff>180975</xdr:rowOff>
    </xdr:to>
    <xdr:pic>
      <xdr:nvPicPr>
        <xdr:cNvPr id="276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497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9525</xdr:rowOff>
    </xdr:from>
    <xdr:to>
      <xdr:col>6</xdr:col>
      <xdr:colOff>533400</xdr:colOff>
      <xdr:row>66</xdr:row>
      <xdr:rowOff>180975</xdr:rowOff>
    </xdr:to>
    <xdr:pic>
      <xdr:nvPicPr>
        <xdr:cNvPr id="277" name="Picture 2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497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66</xdr:row>
      <xdr:rowOff>9525</xdr:rowOff>
    </xdr:from>
    <xdr:to>
      <xdr:col>6</xdr:col>
      <xdr:colOff>533400</xdr:colOff>
      <xdr:row>66</xdr:row>
      <xdr:rowOff>180975</xdr:rowOff>
    </xdr:to>
    <xdr:pic>
      <xdr:nvPicPr>
        <xdr:cNvPr id="278" name="Picture 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4497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38100</xdr:rowOff>
    </xdr:from>
    <xdr:to>
      <xdr:col>6</xdr:col>
      <xdr:colOff>514350</xdr:colOff>
      <xdr:row>16</xdr:row>
      <xdr:rowOff>190500</xdr:rowOff>
    </xdr:to>
    <xdr:pic>
      <xdr:nvPicPr>
        <xdr:cNvPr id="279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38100</xdr:rowOff>
    </xdr:from>
    <xdr:to>
      <xdr:col>6</xdr:col>
      <xdr:colOff>514350</xdr:colOff>
      <xdr:row>17</xdr:row>
      <xdr:rowOff>190500</xdr:rowOff>
    </xdr:to>
    <xdr:pic>
      <xdr:nvPicPr>
        <xdr:cNvPr id="280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52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9525</xdr:rowOff>
    </xdr:from>
    <xdr:to>
      <xdr:col>6</xdr:col>
      <xdr:colOff>533400</xdr:colOff>
      <xdr:row>16</xdr:row>
      <xdr:rowOff>180975</xdr:rowOff>
    </xdr:to>
    <xdr:pic>
      <xdr:nvPicPr>
        <xdr:cNvPr id="281" name="Picture 2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305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38100</xdr:rowOff>
    </xdr:from>
    <xdr:to>
      <xdr:col>6</xdr:col>
      <xdr:colOff>514350</xdr:colOff>
      <xdr:row>17</xdr:row>
      <xdr:rowOff>190500</xdr:rowOff>
    </xdr:to>
    <xdr:pic>
      <xdr:nvPicPr>
        <xdr:cNvPr id="282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52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9525</xdr:rowOff>
    </xdr:from>
    <xdr:to>
      <xdr:col>6</xdr:col>
      <xdr:colOff>533400</xdr:colOff>
      <xdr:row>17</xdr:row>
      <xdr:rowOff>180975</xdr:rowOff>
    </xdr:to>
    <xdr:pic>
      <xdr:nvPicPr>
        <xdr:cNvPr id="283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495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38100</xdr:rowOff>
    </xdr:from>
    <xdr:to>
      <xdr:col>6</xdr:col>
      <xdr:colOff>514350</xdr:colOff>
      <xdr:row>17</xdr:row>
      <xdr:rowOff>190500</xdr:rowOff>
    </xdr:to>
    <xdr:pic>
      <xdr:nvPicPr>
        <xdr:cNvPr id="284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52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38100</xdr:rowOff>
    </xdr:from>
    <xdr:to>
      <xdr:col>6</xdr:col>
      <xdr:colOff>514350</xdr:colOff>
      <xdr:row>16</xdr:row>
      <xdr:rowOff>190500</xdr:rowOff>
    </xdr:to>
    <xdr:pic>
      <xdr:nvPicPr>
        <xdr:cNvPr id="285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4333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16</xdr:row>
      <xdr:rowOff>9525</xdr:rowOff>
    </xdr:from>
    <xdr:to>
      <xdr:col>6</xdr:col>
      <xdr:colOff>533400</xdr:colOff>
      <xdr:row>16</xdr:row>
      <xdr:rowOff>180975</xdr:rowOff>
    </xdr:to>
    <xdr:pic>
      <xdr:nvPicPr>
        <xdr:cNvPr id="286" name="Picture 2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305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17</xdr:row>
      <xdr:rowOff>9525</xdr:rowOff>
    </xdr:from>
    <xdr:to>
      <xdr:col>6</xdr:col>
      <xdr:colOff>533400</xdr:colOff>
      <xdr:row>17</xdr:row>
      <xdr:rowOff>180975</xdr:rowOff>
    </xdr:to>
    <xdr:pic>
      <xdr:nvPicPr>
        <xdr:cNvPr id="287" name="Picture 2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4495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38100</xdr:rowOff>
    </xdr:from>
    <xdr:to>
      <xdr:col>6</xdr:col>
      <xdr:colOff>514350</xdr:colOff>
      <xdr:row>23</xdr:row>
      <xdr:rowOff>190500</xdr:rowOff>
    </xdr:to>
    <xdr:pic>
      <xdr:nvPicPr>
        <xdr:cNvPr id="288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4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289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9525</xdr:rowOff>
    </xdr:from>
    <xdr:to>
      <xdr:col>6</xdr:col>
      <xdr:colOff>533400</xdr:colOff>
      <xdr:row>23</xdr:row>
      <xdr:rowOff>180975</xdr:rowOff>
    </xdr:to>
    <xdr:pic>
      <xdr:nvPicPr>
        <xdr:cNvPr id="290" name="Picture 2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715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38100</xdr:rowOff>
    </xdr:from>
    <xdr:to>
      <xdr:col>6</xdr:col>
      <xdr:colOff>514350</xdr:colOff>
      <xdr:row>21</xdr:row>
      <xdr:rowOff>190500</xdr:rowOff>
    </xdr:to>
    <xdr:pic>
      <xdr:nvPicPr>
        <xdr:cNvPr id="291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28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9525</xdr:rowOff>
    </xdr:from>
    <xdr:to>
      <xdr:col>6</xdr:col>
      <xdr:colOff>533400</xdr:colOff>
      <xdr:row>21</xdr:row>
      <xdr:rowOff>180975</xdr:rowOff>
    </xdr:to>
    <xdr:pic>
      <xdr:nvPicPr>
        <xdr:cNvPr id="292" name="Picture 2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257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38100</xdr:rowOff>
    </xdr:from>
    <xdr:to>
      <xdr:col>6</xdr:col>
      <xdr:colOff>514350</xdr:colOff>
      <xdr:row>22</xdr:row>
      <xdr:rowOff>190500</xdr:rowOff>
    </xdr:to>
    <xdr:pic>
      <xdr:nvPicPr>
        <xdr:cNvPr id="293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51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9525</xdr:rowOff>
    </xdr:from>
    <xdr:to>
      <xdr:col>6</xdr:col>
      <xdr:colOff>533400</xdr:colOff>
      <xdr:row>22</xdr:row>
      <xdr:rowOff>180975</xdr:rowOff>
    </xdr:to>
    <xdr:pic>
      <xdr:nvPicPr>
        <xdr:cNvPr id="294" name="Picture 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486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295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9525</xdr:rowOff>
    </xdr:from>
    <xdr:to>
      <xdr:col>6</xdr:col>
      <xdr:colOff>533400</xdr:colOff>
      <xdr:row>24</xdr:row>
      <xdr:rowOff>180975</xdr:rowOff>
    </xdr:to>
    <xdr:pic>
      <xdr:nvPicPr>
        <xdr:cNvPr id="296" name="Picture 3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943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297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38100</xdr:rowOff>
    </xdr:from>
    <xdr:to>
      <xdr:col>6</xdr:col>
      <xdr:colOff>514350</xdr:colOff>
      <xdr:row>23</xdr:row>
      <xdr:rowOff>190500</xdr:rowOff>
    </xdr:to>
    <xdr:pic>
      <xdr:nvPicPr>
        <xdr:cNvPr id="298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4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38100</xdr:rowOff>
    </xdr:from>
    <xdr:to>
      <xdr:col>6</xdr:col>
      <xdr:colOff>514350</xdr:colOff>
      <xdr:row>21</xdr:row>
      <xdr:rowOff>190500</xdr:rowOff>
    </xdr:to>
    <xdr:pic>
      <xdr:nvPicPr>
        <xdr:cNvPr id="299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28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38100</xdr:rowOff>
    </xdr:from>
    <xdr:to>
      <xdr:col>6</xdr:col>
      <xdr:colOff>514350</xdr:colOff>
      <xdr:row>22</xdr:row>
      <xdr:rowOff>190500</xdr:rowOff>
    </xdr:to>
    <xdr:pic>
      <xdr:nvPicPr>
        <xdr:cNvPr id="300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51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9525</xdr:rowOff>
    </xdr:from>
    <xdr:to>
      <xdr:col>6</xdr:col>
      <xdr:colOff>533400</xdr:colOff>
      <xdr:row>21</xdr:row>
      <xdr:rowOff>180975</xdr:rowOff>
    </xdr:to>
    <xdr:pic>
      <xdr:nvPicPr>
        <xdr:cNvPr id="301" name="Picture 3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257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38100</xdr:rowOff>
    </xdr:from>
    <xdr:to>
      <xdr:col>6</xdr:col>
      <xdr:colOff>514350</xdr:colOff>
      <xdr:row>22</xdr:row>
      <xdr:rowOff>190500</xdr:rowOff>
    </xdr:to>
    <xdr:pic>
      <xdr:nvPicPr>
        <xdr:cNvPr id="302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51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9525</xdr:rowOff>
    </xdr:from>
    <xdr:to>
      <xdr:col>6</xdr:col>
      <xdr:colOff>533400</xdr:colOff>
      <xdr:row>22</xdr:row>
      <xdr:rowOff>180975</xdr:rowOff>
    </xdr:to>
    <xdr:pic>
      <xdr:nvPicPr>
        <xdr:cNvPr id="303" name="Picture 3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486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38100</xdr:rowOff>
    </xdr:from>
    <xdr:to>
      <xdr:col>6</xdr:col>
      <xdr:colOff>514350</xdr:colOff>
      <xdr:row>22</xdr:row>
      <xdr:rowOff>190500</xdr:rowOff>
    </xdr:to>
    <xdr:pic>
      <xdr:nvPicPr>
        <xdr:cNvPr id="304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51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38100</xdr:rowOff>
    </xdr:from>
    <xdr:to>
      <xdr:col>6</xdr:col>
      <xdr:colOff>514350</xdr:colOff>
      <xdr:row>21</xdr:row>
      <xdr:rowOff>190500</xdr:rowOff>
    </xdr:to>
    <xdr:pic>
      <xdr:nvPicPr>
        <xdr:cNvPr id="305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28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9525</xdr:rowOff>
    </xdr:from>
    <xdr:to>
      <xdr:col>6</xdr:col>
      <xdr:colOff>533400</xdr:colOff>
      <xdr:row>23</xdr:row>
      <xdr:rowOff>180975</xdr:rowOff>
    </xdr:to>
    <xdr:pic>
      <xdr:nvPicPr>
        <xdr:cNvPr id="306" name="Picture 3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715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9525</xdr:rowOff>
    </xdr:from>
    <xdr:to>
      <xdr:col>6</xdr:col>
      <xdr:colOff>533400</xdr:colOff>
      <xdr:row>24</xdr:row>
      <xdr:rowOff>180975</xdr:rowOff>
    </xdr:to>
    <xdr:pic>
      <xdr:nvPicPr>
        <xdr:cNvPr id="307" name="Picture 3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943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38100</xdr:rowOff>
    </xdr:from>
    <xdr:to>
      <xdr:col>6</xdr:col>
      <xdr:colOff>514350</xdr:colOff>
      <xdr:row>21</xdr:row>
      <xdr:rowOff>190500</xdr:rowOff>
    </xdr:to>
    <xdr:pic>
      <xdr:nvPicPr>
        <xdr:cNvPr id="308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28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38100</xdr:rowOff>
    </xdr:from>
    <xdr:to>
      <xdr:col>6</xdr:col>
      <xdr:colOff>514350</xdr:colOff>
      <xdr:row>22</xdr:row>
      <xdr:rowOff>190500</xdr:rowOff>
    </xdr:to>
    <xdr:pic>
      <xdr:nvPicPr>
        <xdr:cNvPr id="309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51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9525</xdr:rowOff>
    </xdr:from>
    <xdr:to>
      <xdr:col>6</xdr:col>
      <xdr:colOff>533400</xdr:colOff>
      <xdr:row>21</xdr:row>
      <xdr:rowOff>180975</xdr:rowOff>
    </xdr:to>
    <xdr:pic>
      <xdr:nvPicPr>
        <xdr:cNvPr id="310" name="Picture 3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257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38100</xdr:rowOff>
    </xdr:from>
    <xdr:to>
      <xdr:col>6</xdr:col>
      <xdr:colOff>514350</xdr:colOff>
      <xdr:row>22</xdr:row>
      <xdr:rowOff>190500</xdr:rowOff>
    </xdr:to>
    <xdr:pic>
      <xdr:nvPicPr>
        <xdr:cNvPr id="311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51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9525</xdr:rowOff>
    </xdr:from>
    <xdr:to>
      <xdr:col>6</xdr:col>
      <xdr:colOff>533400</xdr:colOff>
      <xdr:row>22</xdr:row>
      <xdr:rowOff>180975</xdr:rowOff>
    </xdr:to>
    <xdr:pic>
      <xdr:nvPicPr>
        <xdr:cNvPr id="312" name="Picture 3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486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38100</xdr:rowOff>
    </xdr:from>
    <xdr:to>
      <xdr:col>6</xdr:col>
      <xdr:colOff>514350</xdr:colOff>
      <xdr:row>22</xdr:row>
      <xdr:rowOff>190500</xdr:rowOff>
    </xdr:to>
    <xdr:pic>
      <xdr:nvPicPr>
        <xdr:cNvPr id="313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51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38100</xdr:rowOff>
    </xdr:from>
    <xdr:to>
      <xdr:col>6</xdr:col>
      <xdr:colOff>514350</xdr:colOff>
      <xdr:row>21</xdr:row>
      <xdr:rowOff>190500</xdr:rowOff>
    </xdr:to>
    <xdr:pic>
      <xdr:nvPicPr>
        <xdr:cNvPr id="314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286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21</xdr:row>
      <xdr:rowOff>9525</xdr:rowOff>
    </xdr:from>
    <xdr:to>
      <xdr:col>6</xdr:col>
      <xdr:colOff>533400</xdr:colOff>
      <xdr:row>21</xdr:row>
      <xdr:rowOff>180975</xdr:rowOff>
    </xdr:to>
    <xdr:pic>
      <xdr:nvPicPr>
        <xdr:cNvPr id="315" name="Picture 3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257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22</xdr:row>
      <xdr:rowOff>9525</xdr:rowOff>
    </xdr:from>
    <xdr:to>
      <xdr:col>6</xdr:col>
      <xdr:colOff>533400</xdr:colOff>
      <xdr:row>22</xdr:row>
      <xdr:rowOff>180975</xdr:rowOff>
    </xdr:to>
    <xdr:pic>
      <xdr:nvPicPr>
        <xdr:cNvPr id="316" name="Picture 3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486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25</xdr:row>
      <xdr:rowOff>38100</xdr:rowOff>
    </xdr:from>
    <xdr:to>
      <xdr:col>6</xdr:col>
      <xdr:colOff>514350</xdr:colOff>
      <xdr:row>25</xdr:row>
      <xdr:rowOff>190500</xdr:rowOff>
    </xdr:to>
    <xdr:pic>
      <xdr:nvPicPr>
        <xdr:cNvPr id="317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620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26</xdr:row>
      <xdr:rowOff>38100</xdr:rowOff>
    </xdr:from>
    <xdr:to>
      <xdr:col>6</xdr:col>
      <xdr:colOff>514350</xdr:colOff>
      <xdr:row>26</xdr:row>
      <xdr:rowOff>190500</xdr:rowOff>
    </xdr:to>
    <xdr:pic>
      <xdr:nvPicPr>
        <xdr:cNvPr id="318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642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25</xdr:row>
      <xdr:rowOff>9525</xdr:rowOff>
    </xdr:from>
    <xdr:to>
      <xdr:col>6</xdr:col>
      <xdr:colOff>533400</xdr:colOff>
      <xdr:row>25</xdr:row>
      <xdr:rowOff>180975</xdr:rowOff>
    </xdr:to>
    <xdr:pic>
      <xdr:nvPicPr>
        <xdr:cNvPr id="319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6172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38100</xdr:rowOff>
    </xdr:from>
    <xdr:to>
      <xdr:col>6</xdr:col>
      <xdr:colOff>514350</xdr:colOff>
      <xdr:row>23</xdr:row>
      <xdr:rowOff>190500</xdr:rowOff>
    </xdr:to>
    <xdr:pic>
      <xdr:nvPicPr>
        <xdr:cNvPr id="320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4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9525</xdr:rowOff>
    </xdr:from>
    <xdr:to>
      <xdr:col>6</xdr:col>
      <xdr:colOff>533400</xdr:colOff>
      <xdr:row>23</xdr:row>
      <xdr:rowOff>180975</xdr:rowOff>
    </xdr:to>
    <xdr:pic>
      <xdr:nvPicPr>
        <xdr:cNvPr id="321" name="Picture 3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715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322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9525</xdr:rowOff>
    </xdr:from>
    <xdr:to>
      <xdr:col>6</xdr:col>
      <xdr:colOff>533400</xdr:colOff>
      <xdr:row>24</xdr:row>
      <xdr:rowOff>180975</xdr:rowOff>
    </xdr:to>
    <xdr:pic>
      <xdr:nvPicPr>
        <xdr:cNvPr id="323" name="Picture 3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943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26</xdr:row>
      <xdr:rowOff>38100</xdr:rowOff>
    </xdr:from>
    <xdr:to>
      <xdr:col>6</xdr:col>
      <xdr:colOff>514350</xdr:colOff>
      <xdr:row>26</xdr:row>
      <xdr:rowOff>190500</xdr:rowOff>
    </xdr:to>
    <xdr:pic>
      <xdr:nvPicPr>
        <xdr:cNvPr id="324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642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26</xdr:row>
      <xdr:rowOff>9525</xdr:rowOff>
    </xdr:from>
    <xdr:to>
      <xdr:col>6</xdr:col>
      <xdr:colOff>533400</xdr:colOff>
      <xdr:row>26</xdr:row>
      <xdr:rowOff>180975</xdr:rowOff>
    </xdr:to>
    <xdr:pic>
      <xdr:nvPicPr>
        <xdr:cNvPr id="325" name="Picture 3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6400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26</xdr:row>
      <xdr:rowOff>38100</xdr:rowOff>
    </xdr:from>
    <xdr:to>
      <xdr:col>6</xdr:col>
      <xdr:colOff>514350</xdr:colOff>
      <xdr:row>26</xdr:row>
      <xdr:rowOff>190500</xdr:rowOff>
    </xdr:to>
    <xdr:pic>
      <xdr:nvPicPr>
        <xdr:cNvPr id="326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642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25</xdr:row>
      <xdr:rowOff>38100</xdr:rowOff>
    </xdr:from>
    <xdr:to>
      <xdr:col>6</xdr:col>
      <xdr:colOff>514350</xdr:colOff>
      <xdr:row>25</xdr:row>
      <xdr:rowOff>190500</xdr:rowOff>
    </xdr:to>
    <xdr:pic>
      <xdr:nvPicPr>
        <xdr:cNvPr id="327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620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38100</xdr:rowOff>
    </xdr:from>
    <xdr:to>
      <xdr:col>6</xdr:col>
      <xdr:colOff>514350</xdr:colOff>
      <xdr:row>23</xdr:row>
      <xdr:rowOff>190500</xdr:rowOff>
    </xdr:to>
    <xdr:pic>
      <xdr:nvPicPr>
        <xdr:cNvPr id="328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4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329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9525</xdr:rowOff>
    </xdr:from>
    <xdr:to>
      <xdr:col>6</xdr:col>
      <xdr:colOff>533400</xdr:colOff>
      <xdr:row>23</xdr:row>
      <xdr:rowOff>180975</xdr:rowOff>
    </xdr:to>
    <xdr:pic>
      <xdr:nvPicPr>
        <xdr:cNvPr id="330" name="Picture 3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715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331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9525</xdr:rowOff>
    </xdr:from>
    <xdr:to>
      <xdr:col>6</xdr:col>
      <xdr:colOff>533400</xdr:colOff>
      <xdr:row>24</xdr:row>
      <xdr:rowOff>180975</xdr:rowOff>
    </xdr:to>
    <xdr:pic>
      <xdr:nvPicPr>
        <xdr:cNvPr id="332" name="Picture 3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943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333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38100</xdr:rowOff>
    </xdr:from>
    <xdr:to>
      <xdr:col>6</xdr:col>
      <xdr:colOff>514350</xdr:colOff>
      <xdr:row>23</xdr:row>
      <xdr:rowOff>190500</xdr:rowOff>
    </xdr:to>
    <xdr:pic>
      <xdr:nvPicPr>
        <xdr:cNvPr id="334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4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25</xdr:row>
      <xdr:rowOff>9525</xdr:rowOff>
    </xdr:from>
    <xdr:to>
      <xdr:col>6</xdr:col>
      <xdr:colOff>533400</xdr:colOff>
      <xdr:row>25</xdr:row>
      <xdr:rowOff>180975</xdr:rowOff>
    </xdr:to>
    <xdr:pic>
      <xdr:nvPicPr>
        <xdr:cNvPr id="335" name="Picture 3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6172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26</xdr:row>
      <xdr:rowOff>9525</xdr:rowOff>
    </xdr:from>
    <xdr:to>
      <xdr:col>6</xdr:col>
      <xdr:colOff>533400</xdr:colOff>
      <xdr:row>26</xdr:row>
      <xdr:rowOff>180975</xdr:rowOff>
    </xdr:to>
    <xdr:pic>
      <xdr:nvPicPr>
        <xdr:cNvPr id="336" name="Picture 3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6400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38100</xdr:rowOff>
    </xdr:from>
    <xdr:to>
      <xdr:col>6</xdr:col>
      <xdr:colOff>514350</xdr:colOff>
      <xdr:row>23</xdr:row>
      <xdr:rowOff>190500</xdr:rowOff>
    </xdr:to>
    <xdr:pic>
      <xdr:nvPicPr>
        <xdr:cNvPr id="337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4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338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9525</xdr:rowOff>
    </xdr:from>
    <xdr:to>
      <xdr:col>6</xdr:col>
      <xdr:colOff>533400</xdr:colOff>
      <xdr:row>23</xdr:row>
      <xdr:rowOff>180975</xdr:rowOff>
    </xdr:to>
    <xdr:pic>
      <xdr:nvPicPr>
        <xdr:cNvPr id="339" name="Picture 3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715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340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9525</xdr:rowOff>
    </xdr:from>
    <xdr:to>
      <xdr:col>6</xdr:col>
      <xdr:colOff>533400</xdr:colOff>
      <xdr:row>24</xdr:row>
      <xdr:rowOff>180975</xdr:rowOff>
    </xdr:to>
    <xdr:pic>
      <xdr:nvPicPr>
        <xdr:cNvPr id="341" name="Picture 3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943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38100</xdr:rowOff>
    </xdr:from>
    <xdr:to>
      <xdr:col>6</xdr:col>
      <xdr:colOff>514350</xdr:colOff>
      <xdr:row>24</xdr:row>
      <xdr:rowOff>190500</xdr:rowOff>
    </xdr:to>
    <xdr:pic>
      <xdr:nvPicPr>
        <xdr:cNvPr id="342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38100</xdr:rowOff>
    </xdr:from>
    <xdr:to>
      <xdr:col>6</xdr:col>
      <xdr:colOff>514350</xdr:colOff>
      <xdr:row>23</xdr:row>
      <xdr:rowOff>190500</xdr:rowOff>
    </xdr:to>
    <xdr:pic>
      <xdr:nvPicPr>
        <xdr:cNvPr id="343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4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9525</xdr:rowOff>
    </xdr:from>
    <xdr:to>
      <xdr:col>6</xdr:col>
      <xdr:colOff>533400</xdr:colOff>
      <xdr:row>23</xdr:row>
      <xdr:rowOff>180975</xdr:rowOff>
    </xdr:to>
    <xdr:pic>
      <xdr:nvPicPr>
        <xdr:cNvPr id="344" name="Picture 3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715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24</xdr:row>
      <xdr:rowOff>9525</xdr:rowOff>
    </xdr:from>
    <xdr:to>
      <xdr:col>6</xdr:col>
      <xdr:colOff>533400</xdr:colOff>
      <xdr:row>24</xdr:row>
      <xdr:rowOff>180975</xdr:rowOff>
    </xdr:to>
    <xdr:pic>
      <xdr:nvPicPr>
        <xdr:cNvPr id="345" name="Picture 3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5943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38100</xdr:rowOff>
    </xdr:from>
    <xdr:to>
      <xdr:col>6</xdr:col>
      <xdr:colOff>514350</xdr:colOff>
      <xdr:row>8</xdr:row>
      <xdr:rowOff>190500</xdr:rowOff>
    </xdr:to>
    <xdr:pic>
      <xdr:nvPicPr>
        <xdr:cNvPr id="346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38100</xdr:rowOff>
    </xdr:from>
    <xdr:to>
      <xdr:col>6</xdr:col>
      <xdr:colOff>514350</xdr:colOff>
      <xdr:row>9</xdr:row>
      <xdr:rowOff>190500</xdr:rowOff>
    </xdr:to>
    <xdr:pic>
      <xdr:nvPicPr>
        <xdr:cNvPr id="347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9525</xdr:rowOff>
    </xdr:from>
    <xdr:to>
      <xdr:col>6</xdr:col>
      <xdr:colOff>533400</xdr:colOff>
      <xdr:row>8</xdr:row>
      <xdr:rowOff>180975</xdr:rowOff>
    </xdr:to>
    <xdr:pic>
      <xdr:nvPicPr>
        <xdr:cNvPr id="348" name="Picture 3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628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38100</xdr:rowOff>
    </xdr:from>
    <xdr:to>
      <xdr:col>6</xdr:col>
      <xdr:colOff>514350</xdr:colOff>
      <xdr:row>6</xdr:row>
      <xdr:rowOff>190500</xdr:rowOff>
    </xdr:to>
    <xdr:pic>
      <xdr:nvPicPr>
        <xdr:cNvPr id="349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9525</xdr:rowOff>
    </xdr:from>
    <xdr:to>
      <xdr:col>6</xdr:col>
      <xdr:colOff>533400</xdr:colOff>
      <xdr:row>6</xdr:row>
      <xdr:rowOff>180975</xdr:rowOff>
    </xdr:to>
    <xdr:pic>
      <xdr:nvPicPr>
        <xdr:cNvPr id="350" name="Picture 3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247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38100</xdr:rowOff>
    </xdr:from>
    <xdr:to>
      <xdr:col>6</xdr:col>
      <xdr:colOff>514350</xdr:colOff>
      <xdr:row>7</xdr:row>
      <xdr:rowOff>190500</xdr:rowOff>
    </xdr:to>
    <xdr:pic>
      <xdr:nvPicPr>
        <xdr:cNvPr id="351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9525</xdr:rowOff>
    </xdr:from>
    <xdr:to>
      <xdr:col>6</xdr:col>
      <xdr:colOff>533400</xdr:colOff>
      <xdr:row>7</xdr:row>
      <xdr:rowOff>180975</xdr:rowOff>
    </xdr:to>
    <xdr:pic>
      <xdr:nvPicPr>
        <xdr:cNvPr id="352" name="Picture 3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438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38100</xdr:rowOff>
    </xdr:from>
    <xdr:to>
      <xdr:col>6</xdr:col>
      <xdr:colOff>514350</xdr:colOff>
      <xdr:row>9</xdr:row>
      <xdr:rowOff>190500</xdr:rowOff>
    </xdr:to>
    <xdr:pic>
      <xdr:nvPicPr>
        <xdr:cNvPr id="353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9525</xdr:rowOff>
    </xdr:from>
    <xdr:to>
      <xdr:col>6</xdr:col>
      <xdr:colOff>533400</xdr:colOff>
      <xdr:row>9</xdr:row>
      <xdr:rowOff>180975</xdr:rowOff>
    </xdr:to>
    <xdr:pic>
      <xdr:nvPicPr>
        <xdr:cNvPr id="354" name="Picture 3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819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38100</xdr:rowOff>
    </xdr:from>
    <xdr:to>
      <xdr:col>6</xdr:col>
      <xdr:colOff>514350</xdr:colOff>
      <xdr:row>9</xdr:row>
      <xdr:rowOff>190500</xdr:rowOff>
    </xdr:to>
    <xdr:pic>
      <xdr:nvPicPr>
        <xdr:cNvPr id="355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38100</xdr:rowOff>
    </xdr:from>
    <xdr:to>
      <xdr:col>6</xdr:col>
      <xdr:colOff>514350</xdr:colOff>
      <xdr:row>8</xdr:row>
      <xdr:rowOff>190500</xdr:rowOff>
    </xdr:to>
    <xdr:pic>
      <xdr:nvPicPr>
        <xdr:cNvPr id="356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38100</xdr:rowOff>
    </xdr:from>
    <xdr:to>
      <xdr:col>6</xdr:col>
      <xdr:colOff>514350</xdr:colOff>
      <xdr:row>6</xdr:row>
      <xdr:rowOff>190500</xdr:rowOff>
    </xdr:to>
    <xdr:pic>
      <xdr:nvPicPr>
        <xdr:cNvPr id="357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38100</xdr:rowOff>
    </xdr:from>
    <xdr:to>
      <xdr:col>6</xdr:col>
      <xdr:colOff>514350</xdr:colOff>
      <xdr:row>7</xdr:row>
      <xdr:rowOff>190500</xdr:rowOff>
    </xdr:to>
    <xdr:pic>
      <xdr:nvPicPr>
        <xdr:cNvPr id="358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9525</xdr:rowOff>
    </xdr:from>
    <xdr:to>
      <xdr:col>6</xdr:col>
      <xdr:colOff>533400</xdr:colOff>
      <xdr:row>6</xdr:row>
      <xdr:rowOff>180975</xdr:rowOff>
    </xdr:to>
    <xdr:pic>
      <xdr:nvPicPr>
        <xdr:cNvPr id="359" name="Picture 3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247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38100</xdr:rowOff>
    </xdr:from>
    <xdr:to>
      <xdr:col>6</xdr:col>
      <xdr:colOff>514350</xdr:colOff>
      <xdr:row>7</xdr:row>
      <xdr:rowOff>190500</xdr:rowOff>
    </xdr:to>
    <xdr:pic>
      <xdr:nvPicPr>
        <xdr:cNvPr id="360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9525</xdr:rowOff>
    </xdr:from>
    <xdr:to>
      <xdr:col>6</xdr:col>
      <xdr:colOff>533400</xdr:colOff>
      <xdr:row>7</xdr:row>
      <xdr:rowOff>180975</xdr:rowOff>
    </xdr:to>
    <xdr:pic>
      <xdr:nvPicPr>
        <xdr:cNvPr id="361" name="Picture 3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438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38100</xdr:rowOff>
    </xdr:from>
    <xdr:to>
      <xdr:col>6</xdr:col>
      <xdr:colOff>514350</xdr:colOff>
      <xdr:row>7</xdr:row>
      <xdr:rowOff>190500</xdr:rowOff>
    </xdr:to>
    <xdr:pic>
      <xdr:nvPicPr>
        <xdr:cNvPr id="362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38100</xdr:rowOff>
    </xdr:from>
    <xdr:to>
      <xdr:col>6</xdr:col>
      <xdr:colOff>514350</xdr:colOff>
      <xdr:row>6</xdr:row>
      <xdr:rowOff>190500</xdr:rowOff>
    </xdr:to>
    <xdr:pic>
      <xdr:nvPicPr>
        <xdr:cNvPr id="363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9525</xdr:rowOff>
    </xdr:from>
    <xdr:to>
      <xdr:col>6</xdr:col>
      <xdr:colOff>533400</xdr:colOff>
      <xdr:row>8</xdr:row>
      <xdr:rowOff>180975</xdr:rowOff>
    </xdr:to>
    <xdr:pic>
      <xdr:nvPicPr>
        <xdr:cNvPr id="364" name="Picture 3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628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9525</xdr:rowOff>
    </xdr:from>
    <xdr:to>
      <xdr:col>6</xdr:col>
      <xdr:colOff>533400</xdr:colOff>
      <xdr:row>9</xdr:row>
      <xdr:rowOff>180975</xdr:rowOff>
    </xdr:to>
    <xdr:pic>
      <xdr:nvPicPr>
        <xdr:cNvPr id="365" name="Picture 3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819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38100</xdr:rowOff>
    </xdr:from>
    <xdr:to>
      <xdr:col>6</xdr:col>
      <xdr:colOff>514350</xdr:colOff>
      <xdr:row>6</xdr:row>
      <xdr:rowOff>190500</xdr:rowOff>
    </xdr:to>
    <xdr:pic>
      <xdr:nvPicPr>
        <xdr:cNvPr id="366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38100</xdr:rowOff>
    </xdr:from>
    <xdr:to>
      <xdr:col>6</xdr:col>
      <xdr:colOff>514350</xdr:colOff>
      <xdr:row>7</xdr:row>
      <xdr:rowOff>190500</xdr:rowOff>
    </xdr:to>
    <xdr:pic>
      <xdr:nvPicPr>
        <xdr:cNvPr id="367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9525</xdr:rowOff>
    </xdr:from>
    <xdr:to>
      <xdr:col>6</xdr:col>
      <xdr:colOff>533400</xdr:colOff>
      <xdr:row>6</xdr:row>
      <xdr:rowOff>180975</xdr:rowOff>
    </xdr:to>
    <xdr:pic>
      <xdr:nvPicPr>
        <xdr:cNvPr id="368" name="Picture 3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247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38100</xdr:rowOff>
    </xdr:from>
    <xdr:to>
      <xdr:col>6</xdr:col>
      <xdr:colOff>514350</xdr:colOff>
      <xdr:row>7</xdr:row>
      <xdr:rowOff>190500</xdr:rowOff>
    </xdr:to>
    <xdr:pic>
      <xdr:nvPicPr>
        <xdr:cNvPr id="369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9525</xdr:rowOff>
    </xdr:from>
    <xdr:to>
      <xdr:col>6</xdr:col>
      <xdr:colOff>533400</xdr:colOff>
      <xdr:row>7</xdr:row>
      <xdr:rowOff>180975</xdr:rowOff>
    </xdr:to>
    <xdr:pic>
      <xdr:nvPicPr>
        <xdr:cNvPr id="370" name="Picture 3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438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38100</xdr:rowOff>
    </xdr:from>
    <xdr:to>
      <xdr:col>6</xdr:col>
      <xdr:colOff>514350</xdr:colOff>
      <xdr:row>7</xdr:row>
      <xdr:rowOff>190500</xdr:rowOff>
    </xdr:to>
    <xdr:pic>
      <xdr:nvPicPr>
        <xdr:cNvPr id="371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38100</xdr:rowOff>
    </xdr:from>
    <xdr:to>
      <xdr:col>6</xdr:col>
      <xdr:colOff>514350</xdr:colOff>
      <xdr:row>6</xdr:row>
      <xdr:rowOff>190500</xdr:rowOff>
    </xdr:to>
    <xdr:pic>
      <xdr:nvPicPr>
        <xdr:cNvPr id="372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9525</xdr:rowOff>
    </xdr:from>
    <xdr:to>
      <xdr:col>6</xdr:col>
      <xdr:colOff>533400</xdr:colOff>
      <xdr:row>6</xdr:row>
      <xdr:rowOff>180975</xdr:rowOff>
    </xdr:to>
    <xdr:pic>
      <xdr:nvPicPr>
        <xdr:cNvPr id="373" name="Picture 3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247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7</xdr:row>
      <xdr:rowOff>9525</xdr:rowOff>
    </xdr:from>
    <xdr:to>
      <xdr:col>6</xdr:col>
      <xdr:colOff>533400</xdr:colOff>
      <xdr:row>7</xdr:row>
      <xdr:rowOff>180975</xdr:rowOff>
    </xdr:to>
    <xdr:pic>
      <xdr:nvPicPr>
        <xdr:cNvPr id="374" name="Picture 3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2438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13</xdr:row>
      <xdr:rowOff>38100</xdr:rowOff>
    </xdr:from>
    <xdr:to>
      <xdr:col>6</xdr:col>
      <xdr:colOff>514350</xdr:colOff>
      <xdr:row>13</xdr:row>
      <xdr:rowOff>190500</xdr:rowOff>
    </xdr:to>
    <xdr:pic>
      <xdr:nvPicPr>
        <xdr:cNvPr id="375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686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13</xdr:row>
      <xdr:rowOff>38100</xdr:rowOff>
    </xdr:from>
    <xdr:to>
      <xdr:col>7</xdr:col>
      <xdr:colOff>514350</xdr:colOff>
      <xdr:row>13</xdr:row>
      <xdr:rowOff>190500</xdr:rowOff>
    </xdr:to>
    <xdr:pic>
      <xdr:nvPicPr>
        <xdr:cNvPr id="376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3686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13</xdr:row>
      <xdr:rowOff>9525</xdr:rowOff>
    </xdr:from>
    <xdr:to>
      <xdr:col>6</xdr:col>
      <xdr:colOff>533400</xdr:colOff>
      <xdr:row>13</xdr:row>
      <xdr:rowOff>180975</xdr:rowOff>
    </xdr:to>
    <xdr:pic>
      <xdr:nvPicPr>
        <xdr:cNvPr id="377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657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38100</xdr:rowOff>
    </xdr:from>
    <xdr:to>
      <xdr:col>6</xdr:col>
      <xdr:colOff>514350</xdr:colOff>
      <xdr:row>11</xdr:row>
      <xdr:rowOff>190500</xdr:rowOff>
    </xdr:to>
    <xdr:pic>
      <xdr:nvPicPr>
        <xdr:cNvPr id="378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9525</xdr:rowOff>
    </xdr:from>
    <xdr:to>
      <xdr:col>6</xdr:col>
      <xdr:colOff>533400</xdr:colOff>
      <xdr:row>11</xdr:row>
      <xdr:rowOff>180975</xdr:rowOff>
    </xdr:to>
    <xdr:pic>
      <xdr:nvPicPr>
        <xdr:cNvPr id="379" name="Picture 3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200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38100</xdr:rowOff>
    </xdr:from>
    <xdr:to>
      <xdr:col>6</xdr:col>
      <xdr:colOff>514350</xdr:colOff>
      <xdr:row>12</xdr:row>
      <xdr:rowOff>190500</xdr:rowOff>
    </xdr:to>
    <xdr:pic>
      <xdr:nvPicPr>
        <xdr:cNvPr id="380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9525</xdr:rowOff>
    </xdr:from>
    <xdr:to>
      <xdr:col>6</xdr:col>
      <xdr:colOff>533400</xdr:colOff>
      <xdr:row>12</xdr:row>
      <xdr:rowOff>180975</xdr:rowOff>
    </xdr:to>
    <xdr:pic>
      <xdr:nvPicPr>
        <xdr:cNvPr id="381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42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13</xdr:row>
      <xdr:rowOff>38100</xdr:rowOff>
    </xdr:from>
    <xdr:to>
      <xdr:col>7</xdr:col>
      <xdr:colOff>514350</xdr:colOff>
      <xdr:row>13</xdr:row>
      <xdr:rowOff>190500</xdr:rowOff>
    </xdr:to>
    <xdr:pic>
      <xdr:nvPicPr>
        <xdr:cNvPr id="382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3686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13</xdr:row>
      <xdr:rowOff>9525</xdr:rowOff>
    </xdr:from>
    <xdr:to>
      <xdr:col>7</xdr:col>
      <xdr:colOff>533400</xdr:colOff>
      <xdr:row>13</xdr:row>
      <xdr:rowOff>180975</xdr:rowOff>
    </xdr:to>
    <xdr:pic>
      <xdr:nvPicPr>
        <xdr:cNvPr id="383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3657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13</xdr:row>
      <xdr:rowOff>38100</xdr:rowOff>
    </xdr:from>
    <xdr:to>
      <xdr:col>7</xdr:col>
      <xdr:colOff>514350</xdr:colOff>
      <xdr:row>13</xdr:row>
      <xdr:rowOff>190500</xdr:rowOff>
    </xdr:to>
    <xdr:pic>
      <xdr:nvPicPr>
        <xdr:cNvPr id="384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3686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13</xdr:row>
      <xdr:rowOff>38100</xdr:rowOff>
    </xdr:from>
    <xdr:to>
      <xdr:col>6</xdr:col>
      <xdr:colOff>514350</xdr:colOff>
      <xdr:row>13</xdr:row>
      <xdr:rowOff>190500</xdr:rowOff>
    </xdr:to>
    <xdr:pic>
      <xdr:nvPicPr>
        <xdr:cNvPr id="385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686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38100</xdr:rowOff>
    </xdr:from>
    <xdr:to>
      <xdr:col>6</xdr:col>
      <xdr:colOff>514350</xdr:colOff>
      <xdr:row>11</xdr:row>
      <xdr:rowOff>190500</xdr:rowOff>
    </xdr:to>
    <xdr:pic>
      <xdr:nvPicPr>
        <xdr:cNvPr id="386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38100</xdr:rowOff>
    </xdr:from>
    <xdr:to>
      <xdr:col>6</xdr:col>
      <xdr:colOff>514350</xdr:colOff>
      <xdr:row>12</xdr:row>
      <xdr:rowOff>190500</xdr:rowOff>
    </xdr:to>
    <xdr:pic>
      <xdr:nvPicPr>
        <xdr:cNvPr id="387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9525</xdr:rowOff>
    </xdr:from>
    <xdr:to>
      <xdr:col>6</xdr:col>
      <xdr:colOff>533400</xdr:colOff>
      <xdr:row>11</xdr:row>
      <xdr:rowOff>180975</xdr:rowOff>
    </xdr:to>
    <xdr:pic>
      <xdr:nvPicPr>
        <xdr:cNvPr id="388" name="Picture 3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200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38100</xdr:rowOff>
    </xdr:from>
    <xdr:to>
      <xdr:col>6</xdr:col>
      <xdr:colOff>514350</xdr:colOff>
      <xdr:row>12</xdr:row>
      <xdr:rowOff>190500</xdr:rowOff>
    </xdr:to>
    <xdr:pic>
      <xdr:nvPicPr>
        <xdr:cNvPr id="389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9525</xdr:rowOff>
    </xdr:from>
    <xdr:to>
      <xdr:col>6</xdr:col>
      <xdr:colOff>533400</xdr:colOff>
      <xdr:row>12</xdr:row>
      <xdr:rowOff>180975</xdr:rowOff>
    </xdr:to>
    <xdr:pic>
      <xdr:nvPicPr>
        <xdr:cNvPr id="390" name="Picture 3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42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38100</xdr:rowOff>
    </xdr:from>
    <xdr:to>
      <xdr:col>6</xdr:col>
      <xdr:colOff>514350</xdr:colOff>
      <xdr:row>12</xdr:row>
      <xdr:rowOff>190500</xdr:rowOff>
    </xdr:to>
    <xdr:pic>
      <xdr:nvPicPr>
        <xdr:cNvPr id="391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38100</xdr:rowOff>
    </xdr:from>
    <xdr:to>
      <xdr:col>6</xdr:col>
      <xdr:colOff>514350</xdr:colOff>
      <xdr:row>11</xdr:row>
      <xdr:rowOff>190500</xdr:rowOff>
    </xdr:to>
    <xdr:pic>
      <xdr:nvPicPr>
        <xdr:cNvPr id="392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13</xdr:row>
      <xdr:rowOff>9525</xdr:rowOff>
    </xdr:from>
    <xdr:to>
      <xdr:col>6</xdr:col>
      <xdr:colOff>533400</xdr:colOff>
      <xdr:row>13</xdr:row>
      <xdr:rowOff>180975</xdr:rowOff>
    </xdr:to>
    <xdr:pic>
      <xdr:nvPicPr>
        <xdr:cNvPr id="393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657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13</xdr:row>
      <xdr:rowOff>9525</xdr:rowOff>
    </xdr:from>
    <xdr:to>
      <xdr:col>7</xdr:col>
      <xdr:colOff>533400</xdr:colOff>
      <xdr:row>13</xdr:row>
      <xdr:rowOff>180975</xdr:rowOff>
    </xdr:to>
    <xdr:pic>
      <xdr:nvPicPr>
        <xdr:cNvPr id="394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3657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38100</xdr:rowOff>
    </xdr:from>
    <xdr:to>
      <xdr:col>6</xdr:col>
      <xdr:colOff>514350</xdr:colOff>
      <xdr:row>11</xdr:row>
      <xdr:rowOff>190500</xdr:rowOff>
    </xdr:to>
    <xdr:pic>
      <xdr:nvPicPr>
        <xdr:cNvPr id="395" name="Picture 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38100</xdr:rowOff>
    </xdr:from>
    <xdr:to>
      <xdr:col>6</xdr:col>
      <xdr:colOff>514350</xdr:colOff>
      <xdr:row>12</xdr:row>
      <xdr:rowOff>190500</xdr:rowOff>
    </xdr:to>
    <xdr:pic>
      <xdr:nvPicPr>
        <xdr:cNvPr id="396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9525</xdr:rowOff>
    </xdr:from>
    <xdr:to>
      <xdr:col>6</xdr:col>
      <xdr:colOff>533400</xdr:colOff>
      <xdr:row>11</xdr:row>
      <xdr:rowOff>180975</xdr:rowOff>
    </xdr:to>
    <xdr:pic>
      <xdr:nvPicPr>
        <xdr:cNvPr id="397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200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38100</xdr:rowOff>
    </xdr:from>
    <xdr:to>
      <xdr:col>6</xdr:col>
      <xdr:colOff>514350</xdr:colOff>
      <xdr:row>12</xdr:row>
      <xdr:rowOff>190500</xdr:rowOff>
    </xdr:to>
    <xdr:pic>
      <xdr:nvPicPr>
        <xdr:cNvPr id="398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9525</xdr:rowOff>
    </xdr:from>
    <xdr:to>
      <xdr:col>6</xdr:col>
      <xdr:colOff>533400</xdr:colOff>
      <xdr:row>12</xdr:row>
      <xdr:rowOff>180975</xdr:rowOff>
    </xdr:to>
    <xdr:pic>
      <xdr:nvPicPr>
        <xdr:cNvPr id="399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42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38100</xdr:rowOff>
    </xdr:from>
    <xdr:to>
      <xdr:col>6</xdr:col>
      <xdr:colOff>514350</xdr:colOff>
      <xdr:row>12</xdr:row>
      <xdr:rowOff>190500</xdr:rowOff>
    </xdr:to>
    <xdr:pic>
      <xdr:nvPicPr>
        <xdr:cNvPr id="400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457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38100</xdr:rowOff>
    </xdr:from>
    <xdr:to>
      <xdr:col>6</xdr:col>
      <xdr:colOff>514350</xdr:colOff>
      <xdr:row>11</xdr:row>
      <xdr:rowOff>190500</xdr:rowOff>
    </xdr:to>
    <xdr:pic>
      <xdr:nvPicPr>
        <xdr:cNvPr id="401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11</xdr:row>
      <xdr:rowOff>9525</xdr:rowOff>
    </xdr:from>
    <xdr:to>
      <xdr:col>6</xdr:col>
      <xdr:colOff>533400</xdr:colOff>
      <xdr:row>11</xdr:row>
      <xdr:rowOff>180975</xdr:rowOff>
    </xdr:to>
    <xdr:pic>
      <xdr:nvPicPr>
        <xdr:cNvPr id="402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200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12</xdr:row>
      <xdr:rowOff>9525</xdr:rowOff>
    </xdr:from>
    <xdr:to>
      <xdr:col>6</xdr:col>
      <xdr:colOff>533400</xdr:colOff>
      <xdr:row>12</xdr:row>
      <xdr:rowOff>180975</xdr:rowOff>
    </xdr:to>
    <xdr:pic>
      <xdr:nvPicPr>
        <xdr:cNvPr id="403" name="Picture 4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3429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9525</xdr:rowOff>
    </xdr:from>
    <xdr:to>
      <xdr:col>8</xdr:col>
      <xdr:colOff>533400</xdr:colOff>
      <xdr:row>42</xdr:row>
      <xdr:rowOff>180975</xdr:rowOff>
    </xdr:to>
    <xdr:pic>
      <xdr:nvPicPr>
        <xdr:cNvPr id="404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9875" y="990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38100</xdr:rowOff>
    </xdr:from>
    <xdr:to>
      <xdr:col>8</xdr:col>
      <xdr:colOff>514350</xdr:colOff>
      <xdr:row>42</xdr:row>
      <xdr:rowOff>190500</xdr:rowOff>
    </xdr:to>
    <xdr:pic>
      <xdr:nvPicPr>
        <xdr:cNvPr id="405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9934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9525</xdr:rowOff>
    </xdr:from>
    <xdr:to>
      <xdr:col>8</xdr:col>
      <xdr:colOff>533400</xdr:colOff>
      <xdr:row>42</xdr:row>
      <xdr:rowOff>180975</xdr:rowOff>
    </xdr:to>
    <xdr:pic>
      <xdr:nvPicPr>
        <xdr:cNvPr id="406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9875" y="990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9525</xdr:rowOff>
    </xdr:from>
    <xdr:to>
      <xdr:col>8</xdr:col>
      <xdr:colOff>533400</xdr:colOff>
      <xdr:row>42</xdr:row>
      <xdr:rowOff>180975</xdr:rowOff>
    </xdr:to>
    <xdr:pic>
      <xdr:nvPicPr>
        <xdr:cNvPr id="407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9875" y="990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38100</xdr:rowOff>
    </xdr:from>
    <xdr:to>
      <xdr:col>8</xdr:col>
      <xdr:colOff>514350</xdr:colOff>
      <xdr:row>42</xdr:row>
      <xdr:rowOff>190500</xdr:rowOff>
    </xdr:to>
    <xdr:pic>
      <xdr:nvPicPr>
        <xdr:cNvPr id="408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9934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38100</xdr:rowOff>
    </xdr:from>
    <xdr:to>
      <xdr:col>6</xdr:col>
      <xdr:colOff>533400</xdr:colOff>
      <xdr:row>41</xdr:row>
      <xdr:rowOff>180975</xdr:rowOff>
    </xdr:to>
    <xdr:pic>
      <xdr:nvPicPr>
        <xdr:cNvPr id="40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7059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533400</xdr:colOff>
      <xdr:row>39</xdr:row>
      <xdr:rowOff>180975</xdr:rowOff>
    </xdr:to>
    <xdr:pic>
      <xdr:nvPicPr>
        <xdr:cNvPr id="41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2487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38100</xdr:rowOff>
    </xdr:from>
    <xdr:to>
      <xdr:col>6</xdr:col>
      <xdr:colOff>533400</xdr:colOff>
      <xdr:row>40</xdr:row>
      <xdr:rowOff>180975</xdr:rowOff>
    </xdr:to>
    <xdr:pic>
      <xdr:nvPicPr>
        <xdr:cNvPr id="411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4773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9525</xdr:rowOff>
    </xdr:from>
    <xdr:to>
      <xdr:col>6</xdr:col>
      <xdr:colOff>533400</xdr:colOff>
      <xdr:row>38</xdr:row>
      <xdr:rowOff>180975</xdr:rowOff>
    </xdr:to>
    <xdr:pic>
      <xdr:nvPicPr>
        <xdr:cNvPr id="412" name="Pictur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99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38100</xdr:rowOff>
    </xdr:from>
    <xdr:to>
      <xdr:col>6</xdr:col>
      <xdr:colOff>514350</xdr:colOff>
      <xdr:row>38</xdr:row>
      <xdr:rowOff>190500</xdr:rowOff>
    </xdr:to>
    <xdr:pic>
      <xdr:nvPicPr>
        <xdr:cNvPr id="413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9525</xdr:rowOff>
    </xdr:from>
    <xdr:to>
      <xdr:col>6</xdr:col>
      <xdr:colOff>533400</xdr:colOff>
      <xdr:row>36</xdr:row>
      <xdr:rowOff>180975</xdr:rowOff>
    </xdr:to>
    <xdr:pic>
      <xdr:nvPicPr>
        <xdr:cNvPr id="414" name="Picture 4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534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38100</xdr:rowOff>
    </xdr:from>
    <xdr:to>
      <xdr:col>6</xdr:col>
      <xdr:colOff>514350</xdr:colOff>
      <xdr:row>36</xdr:row>
      <xdr:rowOff>190500</xdr:rowOff>
    </xdr:to>
    <xdr:pic>
      <xdr:nvPicPr>
        <xdr:cNvPr id="415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56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9525</xdr:rowOff>
    </xdr:from>
    <xdr:to>
      <xdr:col>6</xdr:col>
      <xdr:colOff>533400</xdr:colOff>
      <xdr:row>37</xdr:row>
      <xdr:rowOff>180975</xdr:rowOff>
    </xdr:to>
    <xdr:pic>
      <xdr:nvPicPr>
        <xdr:cNvPr id="416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763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38100</xdr:rowOff>
    </xdr:from>
    <xdr:to>
      <xdr:col>6</xdr:col>
      <xdr:colOff>514350</xdr:colOff>
      <xdr:row>37</xdr:row>
      <xdr:rowOff>190500</xdr:rowOff>
    </xdr:to>
    <xdr:pic>
      <xdr:nvPicPr>
        <xdr:cNvPr id="417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79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9525</xdr:rowOff>
    </xdr:from>
    <xdr:to>
      <xdr:col>6</xdr:col>
      <xdr:colOff>533400</xdr:colOff>
      <xdr:row>41</xdr:row>
      <xdr:rowOff>180975</xdr:rowOff>
    </xdr:to>
    <xdr:pic>
      <xdr:nvPicPr>
        <xdr:cNvPr id="418" name="Picture 4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677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38100</xdr:rowOff>
    </xdr:from>
    <xdr:to>
      <xdr:col>6</xdr:col>
      <xdr:colOff>514350</xdr:colOff>
      <xdr:row>41</xdr:row>
      <xdr:rowOff>190500</xdr:rowOff>
    </xdr:to>
    <xdr:pic>
      <xdr:nvPicPr>
        <xdr:cNvPr id="419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70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420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21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9525</xdr:rowOff>
    </xdr:from>
    <xdr:to>
      <xdr:col>6</xdr:col>
      <xdr:colOff>533400</xdr:colOff>
      <xdr:row>40</xdr:row>
      <xdr:rowOff>180975</xdr:rowOff>
    </xdr:to>
    <xdr:pic>
      <xdr:nvPicPr>
        <xdr:cNvPr id="422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448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38100</xdr:rowOff>
    </xdr:from>
    <xdr:to>
      <xdr:col>6</xdr:col>
      <xdr:colOff>514350</xdr:colOff>
      <xdr:row>40</xdr:row>
      <xdr:rowOff>190500</xdr:rowOff>
    </xdr:to>
    <xdr:pic>
      <xdr:nvPicPr>
        <xdr:cNvPr id="423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47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38100</xdr:rowOff>
    </xdr:from>
    <xdr:to>
      <xdr:col>6</xdr:col>
      <xdr:colOff>514350</xdr:colOff>
      <xdr:row>38</xdr:row>
      <xdr:rowOff>190500</xdr:rowOff>
    </xdr:to>
    <xdr:pic>
      <xdr:nvPicPr>
        <xdr:cNvPr id="424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25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9525</xdr:rowOff>
    </xdr:from>
    <xdr:to>
      <xdr:col>6</xdr:col>
      <xdr:colOff>533400</xdr:colOff>
      <xdr:row>38</xdr:row>
      <xdr:rowOff>180975</xdr:rowOff>
    </xdr:to>
    <xdr:pic>
      <xdr:nvPicPr>
        <xdr:cNvPr id="426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99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38100</xdr:rowOff>
    </xdr:from>
    <xdr:to>
      <xdr:col>6</xdr:col>
      <xdr:colOff>514350</xdr:colOff>
      <xdr:row>36</xdr:row>
      <xdr:rowOff>190500</xdr:rowOff>
    </xdr:to>
    <xdr:pic>
      <xdr:nvPicPr>
        <xdr:cNvPr id="427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56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9525</xdr:rowOff>
    </xdr:from>
    <xdr:to>
      <xdr:col>6</xdr:col>
      <xdr:colOff>533400</xdr:colOff>
      <xdr:row>36</xdr:row>
      <xdr:rowOff>180975</xdr:rowOff>
    </xdr:to>
    <xdr:pic>
      <xdr:nvPicPr>
        <xdr:cNvPr id="428" name="Picture 4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534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38100</xdr:rowOff>
    </xdr:from>
    <xdr:to>
      <xdr:col>6</xdr:col>
      <xdr:colOff>514350</xdr:colOff>
      <xdr:row>37</xdr:row>
      <xdr:rowOff>190500</xdr:rowOff>
    </xdr:to>
    <xdr:pic>
      <xdr:nvPicPr>
        <xdr:cNvPr id="429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79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9525</xdr:rowOff>
    </xdr:from>
    <xdr:to>
      <xdr:col>6</xdr:col>
      <xdr:colOff>533400</xdr:colOff>
      <xdr:row>37</xdr:row>
      <xdr:rowOff>180975</xdr:rowOff>
    </xdr:to>
    <xdr:pic>
      <xdr:nvPicPr>
        <xdr:cNvPr id="430" name="Picture 4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763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31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432" name="Picture 4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33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38100</xdr:rowOff>
    </xdr:from>
    <xdr:to>
      <xdr:col>6</xdr:col>
      <xdr:colOff>514350</xdr:colOff>
      <xdr:row>38</xdr:row>
      <xdr:rowOff>190500</xdr:rowOff>
    </xdr:to>
    <xdr:pic>
      <xdr:nvPicPr>
        <xdr:cNvPr id="434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38100</xdr:rowOff>
    </xdr:from>
    <xdr:to>
      <xdr:col>6</xdr:col>
      <xdr:colOff>514350</xdr:colOff>
      <xdr:row>36</xdr:row>
      <xdr:rowOff>190500</xdr:rowOff>
    </xdr:to>
    <xdr:pic>
      <xdr:nvPicPr>
        <xdr:cNvPr id="435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56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38100</xdr:rowOff>
    </xdr:from>
    <xdr:to>
      <xdr:col>6</xdr:col>
      <xdr:colOff>514350</xdr:colOff>
      <xdr:row>37</xdr:row>
      <xdr:rowOff>190500</xdr:rowOff>
    </xdr:to>
    <xdr:pic>
      <xdr:nvPicPr>
        <xdr:cNvPr id="436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79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9525</xdr:rowOff>
    </xdr:from>
    <xdr:to>
      <xdr:col>6</xdr:col>
      <xdr:colOff>533400</xdr:colOff>
      <xdr:row>36</xdr:row>
      <xdr:rowOff>180975</xdr:rowOff>
    </xdr:to>
    <xdr:pic>
      <xdr:nvPicPr>
        <xdr:cNvPr id="437" name="Picture 4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534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38100</xdr:rowOff>
    </xdr:from>
    <xdr:to>
      <xdr:col>6</xdr:col>
      <xdr:colOff>514350</xdr:colOff>
      <xdr:row>37</xdr:row>
      <xdr:rowOff>190500</xdr:rowOff>
    </xdr:to>
    <xdr:pic>
      <xdr:nvPicPr>
        <xdr:cNvPr id="438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79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9525</xdr:rowOff>
    </xdr:from>
    <xdr:to>
      <xdr:col>6</xdr:col>
      <xdr:colOff>533400</xdr:colOff>
      <xdr:row>37</xdr:row>
      <xdr:rowOff>180975</xdr:rowOff>
    </xdr:to>
    <xdr:pic>
      <xdr:nvPicPr>
        <xdr:cNvPr id="439" name="Picture 4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763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38100</xdr:rowOff>
    </xdr:from>
    <xdr:to>
      <xdr:col>6</xdr:col>
      <xdr:colOff>514350</xdr:colOff>
      <xdr:row>37</xdr:row>
      <xdr:rowOff>190500</xdr:rowOff>
    </xdr:to>
    <xdr:pic>
      <xdr:nvPicPr>
        <xdr:cNvPr id="440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79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38100</xdr:rowOff>
    </xdr:from>
    <xdr:to>
      <xdr:col>6</xdr:col>
      <xdr:colOff>514350</xdr:colOff>
      <xdr:row>36</xdr:row>
      <xdr:rowOff>190500</xdr:rowOff>
    </xdr:to>
    <xdr:pic>
      <xdr:nvPicPr>
        <xdr:cNvPr id="441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56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9525</xdr:rowOff>
    </xdr:from>
    <xdr:to>
      <xdr:col>6</xdr:col>
      <xdr:colOff>533400</xdr:colOff>
      <xdr:row>38</xdr:row>
      <xdr:rowOff>180975</xdr:rowOff>
    </xdr:to>
    <xdr:pic>
      <xdr:nvPicPr>
        <xdr:cNvPr id="442" name="Picture 4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99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443" name="Picture 4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38100</xdr:rowOff>
    </xdr:from>
    <xdr:to>
      <xdr:col>6</xdr:col>
      <xdr:colOff>514350</xdr:colOff>
      <xdr:row>36</xdr:row>
      <xdr:rowOff>190500</xdr:rowOff>
    </xdr:to>
    <xdr:pic>
      <xdr:nvPicPr>
        <xdr:cNvPr id="444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56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38100</xdr:rowOff>
    </xdr:from>
    <xdr:to>
      <xdr:col>6</xdr:col>
      <xdr:colOff>514350</xdr:colOff>
      <xdr:row>37</xdr:row>
      <xdr:rowOff>190500</xdr:rowOff>
    </xdr:to>
    <xdr:pic>
      <xdr:nvPicPr>
        <xdr:cNvPr id="445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79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9525</xdr:rowOff>
    </xdr:from>
    <xdr:to>
      <xdr:col>6</xdr:col>
      <xdr:colOff>533400</xdr:colOff>
      <xdr:row>36</xdr:row>
      <xdr:rowOff>180975</xdr:rowOff>
    </xdr:to>
    <xdr:pic>
      <xdr:nvPicPr>
        <xdr:cNvPr id="446" name="Picture 4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534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38100</xdr:rowOff>
    </xdr:from>
    <xdr:to>
      <xdr:col>6</xdr:col>
      <xdr:colOff>514350</xdr:colOff>
      <xdr:row>37</xdr:row>
      <xdr:rowOff>190500</xdr:rowOff>
    </xdr:to>
    <xdr:pic>
      <xdr:nvPicPr>
        <xdr:cNvPr id="447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79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9525</xdr:rowOff>
    </xdr:from>
    <xdr:to>
      <xdr:col>6</xdr:col>
      <xdr:colOff>533400</xdr:colOff>
      <xdr:row>37</xdr:row>
      <xdr:rowOff>180975</xdr:rowOff>
    </xdr:to>
    <xdr:pic>
      <xdr:nvPicPr>
        <xdr:cNvPr id="448" name="Picture 4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763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38100</xdr:rowOff>
    </xdr:from>
    <xdr:to>
      <xdr:col>6</xdr:col>
      <xdr:colOff>514350</xdr:colOff>
      <xdr:row>37</xdr:row>
      <xdr:rowOff>190500</xdr:rowOff>
    </xdr:to>
    <xdr:pic>
      <xdr:nvPicPr>
        <xdr:cNvPr id="449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791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38100</xdr:rowOff>
    </xdr:from>
    <xdr:to>
      <xdr:col>6</xdr:col>
      <xdr:colOff>514350</xdr:colOff>
      <xdr:row>36</xdr:row>
      <xdr:rowOff>190500</xdr:rowOff>
    </xdr:to>
    <xdr:pic>
      <xdr:nvPicPr>
        <xdr:cNvPr id="450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856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36</xdr:row>
      <xdr:rowOff>9525</xdr:rowOff>
    </xdr:from>
    <xdr:to>
      <xdr:col>6</xdr:col>
      <xdr:colOff>533400</xdr:colOff>
      <xdr:row>36</xdr:row>
      <xdr:rowOff>180975</xdr:rowOff>
    </xdr:to>
    <xdr:pic>
      <xdr:nvPicPr>
        <xdr:cNvPr id="451" name="Picture 4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534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37</xdr:row>
      <xdr:rowOff>9525</xdr:rowOff>
    </xdr:from>
    <xdr:to>
      <xdr:col>6</xdr:col>
      <xdr:colOff>533400</xdr:colOff>
      <xdr:row>37</xdr:row>
      <xdr:rowOff>180975</xdr:rowOff>
    </xdr:to>
    <xdr:pic>
      <xdr:nvPicPr>
        <xdr:cNvPr id="452" name="Picture 4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763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38100</xdr:rowOff>
    </xdr:from>
    <xdr:to>
      <xdr:col>6</xdr:col>
      <xdr:colOff>514350</xdr:colOff>
      <xdr:row>40</xdr:row>
      <xdr:rowOff>190500</xdr:rowOff>
    </xdr:to>
    <xdr:pic>
      <xdr:nvPicPr>
        <xdr:cNvPr id="453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47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38100</xdr:rowOff>
    </xdr:from>
    <xdr:to>
      <xdr:col>6</xdr:col>
      <xdr:colOff>514350</xdr:colOff>
      <xdr:row>41</xdr:row>
      <xdr:rowOff>190500</xdr:rowOff>
    </xdr:to>
    <xdr:pic>
      <xdr:nvPicPr>
        <xdr:cNvPr id="454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70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9525</xdr:rowOff>
    </xdr:from>
    <xdr:to>
      <xdr:col>6</xdr:col>
      <xdr:colOff>533400</xdr:colOff>
      <xdr:row>40</xdr:row>
      <xdr:rowOff>180975</xdr:rowOff>
    </xdr:to>
    <xdr:pic>
      <xdr:nvPicPr>
        <xdr:cNvPr id="455" name="Picture 4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448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38100</xdr:rowOff>
    </xdr:from>
    <xdr:to>
      <xdr:col>6</xdr:col>
      <xdr:colOff>514350</xdr:colOff>
      <xdr:row>38</xdr:row>
      <xdr:rowOff>190500</xdr:rowOff>
    </xdr:to>
    <xdr:pic>
      <xdr:nvPicPr>
        <xdr:cNvPr id="456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9525</xdr:rowOff>
    </xdr:from>
    <xdr:to>
      <xdr:col>6</xdr:col>
      <xdr:colOff>533400</xdr:colOff>
      <xdr:row>38</xdr:row>
      <xdr:rowOff>180975</xdr:rowOff>
    </xdr:to>
    <xdr:pic>
      <xdr:nvPicPr>
        <xdr:cNvPr id="457" name="Picture 4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99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58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459" name="Picture 4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38100</xdr:rowOff>
    </xdr:from>
    <xdr:to>
      <xdr:col>6</xdr:col>
      <xdr:colOff>514350</xdr:colOff>
      <xdr:row>41</xdr:row>
      <xdr:rowOff>190500</xdr:rowOff>
    </xdr:to>
    <xdr:pic>
      <xdr:nvPicPr>
        <xdr:cNvPr id="460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70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9525</xdr:rowOff>
    </xdr:from>
    <xdr:to>
      <xdr:col>6</xdr:col>
      <xdr:colOff>533400</xdr:colOff>
      <xdr:row>41</xdr:row>
      <xdr:rowOff>180975</xdr:rowOff>
    </xdr:to>
    <xdr:pic>
      <xdr:nvPicPr>
        <xdr:cNvPr id="461" name="Picture 4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677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38100</xdr:rowOff>
    </xdr:from>
    <xdr:to>
      <xdr:col>6</xdr:col>
      <xdr:colOff>514350</xdr:colOff>
      <xdr:row>41</xdr:row>
      <xdr:rowOff>190500</xdr:rowOff>
    </xdr:to>
    <xdr:pic>
      <xdr:nvPicPr>
        <xdr:cNvPr id="462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70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38100</xdr:rowOff>
    </xdr:from>
    <xdr:to>
      <xdr:col>6</xdr:col>
      <xdr:colOff>514350</xdr:colOff>
      <xdr:row>40</xdr:row>
      <xdr:rowOff>190500</xdr:rowOff>
    </xdr:to>
    <xdr:pic>
      <xdr:nvPicPr>
        <xdr:cNvPr id="463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477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38100</xdr:rowOff>
    </xdr:from>
    <xdr:to>
      <xdr:col>6</xdr:col>
      <xdr:colOff>514350</xdr:colOff>
      <xdr:row>38</xdr:row>
      <xdr:rowOff>190500</xdr:rowOff>
    </xdr:to>
    <xdr:pic>
      <xdr:nvPicPr>
        <xdr:cNvPr id="464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65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9525</xdr:rowOff>
    </xdr:from>
    <xdr:to>
      <xdr:col>6</xdr:col>
      <xdr:colOff>533400</xdr:colOff>
      <xdr:row>38</xdr:row>
      <xdr:rowOff>180975</xdr:rowOff>
    </xdr:to>
    <xdr:pic>
      <xdr:nvPicPr>
        <xdr:cNvPr id="466" name="Picture 4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99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67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468" name="Picture 4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69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38100</xdr:rowOff>
    </xdr:from>
    <xdr:to>
      <xdr:col>6</xdr:col>
      <xdr:colOff>514350</xdr:colOff>
      <xdr:row>38</xdr:row>
      <xdr:rowOff>190500</xdr:rowOff>
    </xdr:to>
    <xdr:pic>
      <xdr:nvPicPr>
        <xdr:cNvPr id="470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40</xdr:row>
      <xdr:rowOff>9525</xdr:rowOff>
    </xdr:from>
    <xdr:to>
      <xdr:col>6</xdr:col>
      <xdr:colOff>533400</xdr:colOff>
      <xdr:row>40</xdr:row>
      <xdr:rowOff>180975</xdr:rowOff>
    </xdr:to>
    <xdr:pic>
      <xdr:nvPicPr>
        <xdr:cNvPr id="471" name="Picture 4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4488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41</xdr:row>
      <xdr:rowOff>9525</xdr:rowOff>
    </xdr:from>
    <xdr:to>
      <xdr:col>6</xdr:col>
      <xdr:colOff>533400</xdr:colOff>
      <xdr:row>41</xdr:row>
      <xdr:rowOff>180975</xdr:rowOff>
    </xdr:to>
    <xdr:pic>
      <xdr:nvPicPr>
        <xdr:cNvPr id="472" name="Picture 4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677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38100</xdr:rowOff>
    </xdr:from>
    <xdr:to>
      <xdr:col>6</xdr:col>
      <xdr:colOff>514350</xdr:colOff>
      <xdr:row>38</xdr:row>
      <xdr:rowOff>190500</xdr:rowOff>
    </xdr:to>
    <xdr:pic>
      <xdr:nvPicPr>
        <xdr:cNvPr id="473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74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9525</xdr:rowOff>
    </xdr:from>
    <xdr:to>
      <xdr:col>6</xdr:col>
      <xdr:colOff>533400</xdr:colOff>
      <xdr:row>38</xdr:row>
      <xdr:rowOff>180975</xdr:rowOff>
    </xdr:to>
    <xdr:pic>
      <xdr:nvPicPr>
        <xdr:cNvPr id="475" name="Picture 4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99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76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477" name="Picture 4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38100</xdr:rowOff>
    </xdr:from>
    <xdr:to>
      <xdr:col>6</xdr:col>
      <xdr:colOff>514350</xdr:colOff>
      <xdr:row>39</xdr:row>
      <xdr:rowOff>190500</xdr:rowOff>
    </xdr:to>
    <xdr:pic>
      <xdr:nvPicPr>
        <xdr:cNvPr id="478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38100</xdr:rowOff>
    </xdr:from>
    <xdr:to>
      <xdr:col>6</xdr:col>
      <xdr:colOff>514350</xdr:colOff>
      <xdr:row>38</xdr:row>
      <xdr:rowOff>190500</xdr:rowOff>
    </xdr:to>
    <xdr:pic>
      <xdr:nvPicPr>
        <xdr:cNvPr id="479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38</xdr:row>
      <xdr:rowOff>9525</xdr:rowOff>
    </xdr:from>
    <xdr:to>
      <xdr:col>6</xdr:col>
      <xdr:colOff>533400</xdr:colOff>
      <xdr:row>38</xdr:row>
      <xdr:rowOff>180975</xdr:rowOff>
    </xdr:to>
    <xdr:pic>
      <xdr:nvPicPr>
        <xdr:cNvPr id="480" name="Picture 4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899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39</xdr:row>
      <xdr:rowOff>9525</xdr:rowOff>
    </xdr:from>
    <xdr:to>
      <xdr:col>6</xdr:col>
      <xdr:colOff>533400</xdr:colOff>
      <xdr:row>39</xdr:row>
      <xdr:rowOff>180975</xdr:rowOff>
    </xdr:to>
    <xdr:pic>
      <xdr:nvPicPr>
        <xdr:cNvPr id="481" name="Picture 4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9220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42</xdr:row>
      <xdr:rowOff>9525</xdr:rowOff>
    </xdr:from>
    <xdr:to>
      <xdr:col>7</xdr:col>
      <xdr:colOff>533400</xdr:colOff>
      <xdr:row>42</xdr:row>
      <xdr:rowOff>180975</xdr:rowOff>
    </xdr:to>
    <xdr:pic>
      <xdr:nvPicPr>
        <xdr:cNvPr id="482" name="Picture 4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990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42</xdr:row>
      <xdr:rowOff>38100</xdr:rowOff>
    </xdr:from>
    <xdr:to>
      <xdr:col>7</xdr:col>
      <xdr:colOff>514350</xdr:colOff>
      <xdr:row>42</xdr:row>
      <xdr:rowOff>190500</xdr:rowOff>
    </xdr:to>
    <xdr:pic>
      <xdr:nvPicPr>
        <xdr:cNvPr id="483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9934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42</xdr:row>
      <xdr:rowOff>9525</xdr:rowOff>
    </xdr:from>
    <xdr:to>
      <xdr:col>7</xdr:col>
      <xdr:colOff>533400</xdr:colOff>
      <xdr:row>42</xdr:row>
      <xdr:rowOff>180975</xdr:rowOff>
    </xdr:to>
    <xdr:pic>
      <xdr:nvPicPr>
        <xdr:cNvPr id="484" name="Picture 4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990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42</xdr:row>
      <xdr:rowOff>9525</xdr:rowOff>
    </xdr:from>
    <xdr:to>
      <xdr:col>7</xdr:col>
      <xdr:colOff>533400</xdr:colOff>
      <xdr:row>42</xdr:row>
      <xdr:rowOff>180975</xdr:rowOff>
    </xdr:to>
    <xdr:pic>
      <xdr:nvPicPr>
        <xdr:cNvPr id="485" name="Picture 4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990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42</xdr:row>
      <xdr:rowOff>38100</xdr:rowOff>
    </xdr:from>
    <xdr:to>
      <xdr:col>7</xdr:col>
      <xdr:colOff>514350</xdr:colOff>
      <xdr:row>42</xdr:row>
      <xdr:rowOff>190500</xdr:rowOff>
    </xdr:to>
    <xdr:pic>
      <xdr:nvPicPr>
        <xdr:cNvPr id="486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9934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62</xdr:row>
      <xdr:rowOff>38100</xdr:rowOff>
    </xdr:from>
    <xdr:to>
      <xdr:col>6</xdr:col>
      <xdr:colOff>533400</xdr:colOff>
      <xdr:row>62</xdr:row>
      <xdr:rowOff>180975</xdr:rowOff>
    </xdr:to>
    <xdr:pic>
      <xdr:nvPicPr>
        <xdr:cNvPr id="487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37636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9525</xdr:rowOff>
    </xdr:from>
    <xdr:to>
      <xdr:col>6</xdr:col>
      <xdr:colOff>533400</xdr:colOff>
      <xdr:row>61</xdr:row>
      <xdr:rowOff>180975</xdr:rowOff>
    </xdr:to>
    <xdr:pic>
      <xdr:nvPicPr>
        <xdr:cNvPr id="488" name="Picture 4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544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38100</xdr:rowOff>
    </xdr:from>
    <xdr:to>
      <xdr:col>6</xdr:col>
      <xdr:colOff>514350</xdr:colOff>
      <xdr:row>61</xdr:row>
      <xdr:rowOff>190500</xdr:rowOff>
    </xdr:to>
    <xdr:pic>
      <xdr:nvPicPr>
        <xdr:cNvPr id="489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573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9525</xdr:rowOff>
    </xdr:from>
    <xdr:to>
      <xdr:col>6</xdr:col>
      <xdr:colOff>533400</xdr:colOff>
      <xdr:row>61</xdr:row>
      <xdr:rowOff>180975</xdr:rowOff>
    </xdr:to>
    <xdr:pic>
      <xdr:nvPicPr>
        <xdr:cNvPr id="490" name="Picture 4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544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9525</xdr:rowOff>
    </xdr:from>
    <xdr:to>
      <xdr:col>6</xdr:col>
      <xdr:colOff>533400</xdr:colOff>
      <xdr:row>59</xdr:row>
      <xdr:rowOff>180975</xdr:rowOff>
    </xdr:to>
    <xdr:pic>
      <xdr:nvPicPr>
        <xdr:cNvPr id="491" name="Picture 4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15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38100</xdr:rowOff>
    </xdr:from>
    <xdr:to>
      <xdr:col>6</xdr:col>
      <xdr:colOff>514350</xdr:colOff>
      <xdr:row>59</xdr:row>
      <xdr:rowOff>190500</xdr:rowOff>
    </xdr:to>
    <xdr:pic>
      <xdr:nvPicPr>
        <xdr:cNvPr id="492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182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9525</xdr:rowOff>
    </xdr:from>
    <xdr:to>
      <xdr:col>6</xdr:col>
      <xdr:colOff>533400</xdr:colOff>
      <xdr:row>59</xdr:row>
      <xdr:rowOff>180975</xdr:rowOff>
    </xdr:to>
    <xdr:pic>
      <xdr:nvPicPr>
        <xdr:cNvPr id="493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15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9525</xdr:rowOff>
    </xdr:from>
    <xdr:to>
      <xdr:col>6</xdr:col>
      <xdr:colOff>533400</xdr:colOff>
      <xdr:row>60</xdr:row>
      <xdr:rowOff>180975</xdr:rowOff>
    </xdr:to>
    <xdr:pic>
      <xdr:nvPicPr>
        <xdr:cNvPr id="494" name="Picture 4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354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38100</xdr:rowOff>
    </xdr:from>
    <xdr:to>
      <xdr:col>6</xdr:col>
      <xdr:colOff>514350</xdr:colOff>
      <xdr:row>60</xdr:row>
      <xdr:rowOff>190500</xdr:rowOff>
    </xdr:to>
    <xdr:pic>
      <xdr:nvPicPr>
        <xdr:cNvPr id="495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382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9525</xdr:rowOff>
    </xdr:from>
    <xdr:to>
      <xdr:col>6</xdr:col>
      <xdr:colOff>533400</xdr:colOff>
      <xdr:row>59</xdr:row>
      <xdr:rowOff>180975</xdr:rowOff>
    </xdr:to>
    <xdr:pic>
      <xdr:nvPicPr>
        <xdr:cNvPr id="496" name="Picture 5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15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38100</xdr:rowOff>
    </xdr:from>
    <xdr:to>
      <xdr:col>6</xdr:col>
      <xdr:colOff>514350</xdr:colOff>
      <xdr:row>59</xdr:row>
      <xdr:rowOff>190500</xdr:rowOff>
    </xdr:to>
    <xdr:pic>
      <xdr:nvPicPr>
        <xdr:cNvPr id="497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182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9525</xdr:rowOff>
    </xdr:from>
    <xdr:to>
      <xdr:col>6</xdr:col>
      <xdr:colOff>533400</xdr:colOff>
      <xdr:row>61</xdr:row>
      <xdr:rowOff>180975</xdr:rowOff>
    </xdr:to>
    <xdr:pic>
      <xdr:nvPicPr>
        <xdr:cNvPr id="498" name="Picture 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544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38100</xdr:rowOff>
    </xdr:from>
    <xdr:to>
      <xdr:col>6</xdr:col>
      <xdr:colOff>514350</xdr:colOff>
      <xdr:row>61</xdr:row>
      <xdr:rowOff>190500</xdr:rowOff>
    </xdr:to>
    <xdr:pic>
      <xdr:nvPicPr>
        <xdr:cNvPr id="499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573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9525</xdr:rowOff>
    </xdr:from>
    <xdr:to>
      <xdr:col>6</xdr:col>
      <xdr:colOff>533400</xdr:colOff>
      <xdr:row>61</xdr:row>
      <xdr:rowOff>180975</xdr:rowOff>
    </xdr:to>
    <xdr:pic>
      <xdr:nvPicPr>
        <xdr:cNvPr id="500" name="Picture 5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544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62</xdr:row>
      <xdr:rowOff>9525</xdr:rowOff>
    </xdr:from>
    <xdr:to>
      <xdr:col>6</xdr:col>
      <xdr:colOff>533400</xdr:colOff>
      <xdr:row>62</xdr:row>
      <xdr:rowOff>180975</xdr:rowOff>
    </xdr:to>
    <xdr:pic>
      <xdr:nvPicPr>
        <xdr:cNvPr id="501" name="Picture 5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73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62</xdr:row>
      <xdr:rowOff>38100</xdr:rowOff>
    </xdr:from>
    <xdr:to>
      <xdr:col>6</xdr:col>
      <xdr:colOff>514350</xdr:colOff>
      <xdr:row>62</xdr:row>
      <xdr:rowOff>190500</xdr:rowOff>
    </xdr:to>
    <xdr:pic>
      <xdr:nvPicPr>
        <xdr:cNvPr id="502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76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9525</xdr:rowOff>
    </xdr:from>
    <xdr:to>
      <xdr:col>6</xdr:col>
      <xdr:colOff>533400</xdr:colOff>
      <xdr:row>61</xdr:row>
      <xdr:rowOff>180975</xdr:rowOff>
    </xdr:to>
    <xdr:pic>
      <xdr:nvPicPr>
        <xdr:cNvPr id="503" name="Picture 5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544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38100</xdr:rowOff>
    </xdr:from>
    <xdr:to>
      <xdr:col>6</xdr:col>
      <xdr:colOff>514350</xdr:colOff>
      <xdr:row>61</xdr:row>
      <xdr:rowOff>190500</xdr:rowOff>
    </xdr:to>
    <xdr:pic>
      <xdr:nvPicPr>
        <xdr:cNvPr id="504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573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9525</xdr:rowOff>
    </xdr:from>
    <xdr:to>
      <xdr:col>6</xdr:col>
      <xdr:colOff>533400</xdr:colOff>
      <xdr:row>59</xdr:row>
      <xdr:rowOff>180975</xdr:rowOff>
    </xdr:to>
    <xdr:pic>
      <xdr:nvPicPr>
        <xdr:cNvPr id="505" name="Picture 5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15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9525</xdr:rowOff>
    </xdr:from>
    <xdr:to>
      <xdr:col>6</xdr:col>
      <xdr:colOff>533400</xdr:colOff>
      <xdr:row>60</xdr:row>
      <xdr:rowOff>180975</xdr:rowOff>
    </xdr:to>
    <xdr:pic>
      <xdr:nvPicPr>
        <xdr:cNvPr id="506" name="Picture 5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354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9525</xdr:rowOff>
    </xdr:from>
    <xdr:to>
      <xdr:col>6</xdr:col>
      <xdr:colOff>533400</xdr:colOff>
      <xdr:row>61</xdr:row>
      <xdr:rowOff>180975</xdr:rowOff>
    </xdr:to>
    <xdr:pic>
      <xdr:nvPicPr>
        <xdr:cNvPr id="507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544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9525</xdr:rowOff>
    </xdr:from>
    <xdr:to>
      <xdr:col>6</xdr:col>
      <xdr:colOff>533400</xdr:colOff>
      <xdr:row>59</xdr:row>
      <xdr:rowOff>180975</xdr:rowOff>
    </xdr:to>
    <xdr:pic>
      <xdr:nvPicPr>
        <xdr:cNvPr id="508" name="Picture 5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15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38100</xdr:rowOff>
    </xdr:from>
    <xdr:to>
      <xdr:col>6</xdr:col>
      <xdr:colOff>514350</xdr:colOff>
      <xdr:row>59</xdr:row>
      <xdr:rowOff>190500</xdr:rowOff>
    </xdr:to>
    <xdr:pic>
      <xdr:nvPicPr>
        <xdr:cNvPr id="509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182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9525</xdr:rowOff>
    </xdr:from>
    <xdr:to>
      <xdr:col>6</xdr:col>
      <xdr:colOff>533400</xdr:colOff>
      <xdr:row>59</xdr:row>
      <xdr:rowOff>180975</xdr:rowOff>
    </xdr:to>
    <xdr:pic>
      <xdr:nvPicPr>
        <xdr:cNvPr id="510" name="Picture 5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15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9525</xdr:rowOff>
    </xdr:from>
    <xdr:to>
      <xdr:col>6</xdr:col>
      <xdr:colOff>533400</xdr:colOff>
      <xdr:row>59</xdr:row>
      <xdr:rowOff>180975</xdr:rowOff>
    </xdr:to>
    <xdr:pic>
      <xdr:nvPicPr>
        <xdr:cNvPr id="511" name="Picture 5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15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38100</xdr:rowOff>
    </xdr:from>
    <xdr:to>
      <xdr:col>6</xdr:col>
      <xdr:colOff>514350</xdr:colOff>
      <xdr:row>59</xdr:row>
      <xdr:rowOff>190500</xdr:rowOff>
    </xdr:to>
    <xdr:pic>
      <xdr:nvPicPr>
        <xdr:cNvPr id="512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182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59</xdr:row>
      <xdr:rowOff>9525</xdr:rowOff>
    </xdr:from>
    <xdr:to>
      <xdr:col>6</xdr:col>
      <xdr:colOff>533400</xdr:colOff>
      <xdr:row>59</xdr:row>
      <xdr:rowOff>180975</xdr:rowOff>
    </xdr:to>
    <xdr:pic>
      <xdr:nvPicPr>
        <xdr:cNvPr id="513" name="Picture 5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15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9525</xdr:rowOff>
    </xdr:from>
    <xdr:to>
      <xdr:col>6</xdr:col>
      <xdr:colOff>533400</xdr:colOff>
      <xdr:row>60</xdr:row>
      <xdr:rowOff>180975</xdr:rowOff>
    </xdr:to>
    <xdr:pic>
      <xdr:nvPicPr>
        <xdr:cNvPr id="514" name="Picture 5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354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61</xdr:row>
      <xdr:rowOff>9525</xdr:rowOff>
    </xdr:from>
    <xdr:to>
      <xdr:col>6</xdr:col>
      <xdr:colOff>533400</xdr:colOff>
      <xdr:row>61</xdr:row>
      <xdr:rowOff>180975</xdr:rowOff>
    </xdr:to>
    <xdr:pic>
      <xdr:nvPicPr>
        <xdr:cNvPr id="515" name="Picture 5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544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62</xdr:row>
      <xdr:rowOff>9525</xdr:rowOff>
    </xdr:from>
    <xdr:to>
      <xdr:col>6</xdr:col>
      <xdr:colOff>533400</xdr:colOff>
      <xdr:row>62</xdr:row>
      <xdr:rowOff>180975</xdr:rowOff>
    </xdr:to>
    <xdr:pic>
      <xdr:nvPicPr>
        <xdr:cNvPr id="516" name="Picture 5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73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9525</xdr:rowOff>
    </xdr:from>
    <xdr:to>
      <xdr:col>6</xdr:col>
      <xdr:colOff>533400</xdr:colOff>
      <xdr:row>60</xdr:row>
      <xdr:rowOff>180975</xdr:rowOff>
    </xdr:to>
    <xdr:pic>
      <xdr:nvPicPr>
        <xdr:cNvPr id="517" name="Picture 5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354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38100</xdr:rowOff>
    </xdr:from>
    <xdr:to>
      <xdr:col>6</xdr:col>
      <xdr:colOff>514350</xdr:colOff>
      <xdr:row>60</xdr:row>
      <xdr:rowOff>190500</xdr:rowOff>
    </xdr:to>
    <xdr:pic>
      <xdr:nvPicPr>
        <xdr:cNvPr id="518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382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9525</xdr:rowOff>
    </xdr:from>
    <xdr:to>
      <xdr:col>6</xdr:col>
      <xdr:colOff>533400</xdr:colOff>
      <xdr:row>60</xdr:row>
      <xdr:rowOff>180975</xdr:rowOff>
    </xdr:to>
    <xdr:pic>
      <xdr:nvPicPr>
        <xdr:cNvPr id="519" name="Picture 5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354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9525</xdr:rowOff>
    </xdr:from>
    <xdr:to>
      <xdr:col>6</xdr:col>
      <xdr:colOff>533400</xdr:colOff>
      <xdr:row>60</xdr:row>
      <xdr:rowOff>180975</xdr:rowOff>
    </xdr:to>
    <xdr:pic>
      <xdr:nvPicPr>
        <xdr:cNvPr id="520" name="Picture 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354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38100</xdr:rowOff>
    </xdr:from>
    <xdr:to>
      <xdr:col>6</xdr:col>
      <xdr:colOff>514350</xdr:colOff>
      <xdr:row>60</xdr:row>
      <xdr:rowOff>190500</xdr:rowOff>
    </xdr:to>
    <xdr:pic>
      <xdr:nvPicPr>
        <xdr:cNvPr id="521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3382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60</xdr:row>
      <xdr:rowOff>9525</xdr:rowOff>
    </xdr:from>
    <xdr:to>
      <xdr:col>6</xdr:col>
      <xdr:colOff>533400</xdr:colOff>
      <xdr:row>60</xdr:row>
      <xdr:rowOff>180975</xdr:rowOff>
    </xdr:to>
    <xdr:pic>
      <xdr:nvPicPr>
        <xdr:cNvPr id="522" name="Picture 5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3354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23" name="Picture 5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93</xdr:row>
      <xdr:rowOff>66675</xdr:rowOff>
    </xdr:from>
    <xdr:to>
      <xdr:col>6</xdr:col>
      <xdr:colOff>552450</xdr:colOff>
      <xdr:row>94</xdr:row>
      <xdr:rowOff>38100</xdr:rowOff>
    </xdr:to>
    <xdr:pic>
      <xdr:nvPicPr>
        <xdr:cNvPr id="524" name="Picture 5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19735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38100</xdr:rowOff>
    </xdr:from>
    <xdr:to>
      <xdr:col>6</xdr:col>
      <xdr:colOff>514350</xdr:colOff>
      <xdr:row>93</xdr:row>
      <xdr:rowOff>190500</xdr:rowOff>
    </xdr:to>
    <xdr:pic>
      <xdr:nvPicPr>
        <xdr:cNvPr id="525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70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26" name="Picture 5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27" name="Picture 5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38100</xdr:rowOff>
    </xdr:from>
    <xdr:to>
      <xdr:col>6</xdr:col>
      <xdr:colOff>514350</xdr:colOff>
      <xdr:row>93</xdr:row>
      <xdr:rowOff>190500</xdr:rowOff>
    </xdr:to>
    <xdr:pic>
      <xdr:nvPicPr>
        <xdr:cNvPr id="528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70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29" name="Picture 5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30" name="Picture 5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38100</xdr:rowOff>
    </xdr:from>
    <xdr:to>
      <xdr:col>6</xdr:col>
      <xdr:colOff>514350</xdr:colOff>
      <xdr:row>93</xdr:row>
      <xdr:rowOff>190500</xdr:rowOff>
    </xdr:to>
    <xdr:pic>
      <xdr:nvPicPr>
        <xdr:cNvPr id="531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70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38100</xdr:rowOff>
    </xdr:from>
    <xdr:to>
      <xdr:col>6</xdr:col>
      <xdr:colOff>514350</xdr:colOff>
      <xdr:row>93</xdr:row>
      <xdr:rowOff>190500</xdr:rowOff>
    </xdr:to>
    <xdr:pic>
      <xdr:nvPicPr>
        <xdr:cNvPr id="532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70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33" name="Picture 5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34" name="Picture 5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38100</xdr:rowOff>
    </xdr:from>
    <xdr:to>
      <xdr:col>6</xdr:col>
      <xdr:colOff>514350</xdr:colOff>
      <xdr:row>93</xdr:row>
      <xdr:rowOff>190500</xdr:rowOff>
    </xdr:to>
    <xdr:pic>
      <xdr:nvPicPr>
        <xdr:cNvPr id="535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70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36" name="Picture 5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37" name="Picture 5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38100</xdr:rowOff>
    </xdr:from>
    <xdr:to>
      <xdr:col>6</xdr:col>
      <xdr:colOff>514350</xdr:colOff>
      <xdr:row>93</xdr:row>
      <xdr:rowOff>190500</xdr:rowOff>
    </xdr:to>
    <xdr:pic>
      <xdr:nvPicPr>
        <xdr:cNvPr id="538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970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93</xdr:row>
      <xdr:rowOff>9525</xdr:rowOff>
    </xdr:from>
    <xdr:to>
      <xdr:col>6</xdr:col>
      <xdr:colOff>533400</xdr:colOff>
      <xdr:row>93</xdr:row>
      <xdr:rowOff>180975</xdr:rowOff>
    </xdr:to>
    <xdr:pic>
      <xdr:nvPicPr>
        <xdr:cNvPr id="539" name="Picture 5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967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9525</xdr:rowOff>
    </xdr:from>
    <xdr:to>
      <xdr:col>6</xdr:col>
      <xdr:colOff>533400</xdr:colOff>
      <xdr:row>82</xdr:row>
      <xdr:rowOff>180975</xdr:rowOff>
    </xdr:to>
    <xdr:pic>
      <xdr:nvPicPr>
        <xdr:cNvPr id="540" name="Picture 5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54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38100</xdr:rowOff>
    </xdr:from>
    <xdr:to>
      <xdr:col>6</xdr:col>
      <xdr:colOff>514350</xdr:colOff>
      <xdr:row>82</xdr:row>
      <xdr:rowOff>190500</xdr:rowOff>
    </xdr:to>
    <xdr:pic>
      <xdr:nvPicPr>
        <xdr:cNvPr id="541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757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9525</xdr:rowOff>
    </xdr:from>
    <xdr:to>
      <xdr:col>6</xdr:col>
      <xdr:colOff>533400</xdr:colOff>
      <xdr:row>82</xdr:row>
      <xdr:rowOff>180975</xdr:rowOff>
    </xdr:to>
    <xdr:pic>
      <xdr:nvPicPr>
        <xdr:cNvPr id="542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54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9525</xdr:rowOff>
    </xdr:from>
    <xdr:to>
      <xdr:col>6</xdr:col>
      <xdr:colOff>533400</xdr:colOff>
      <xdr:row>82</xdr:row>
      <xdr:rowOff>180975</xdr:rowOff>
    </xdr:to>
    <xdr:pic>
      <xdr:nvPicPr>
        <xdr:cNvPr id="543" name="Picture 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54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82</xdr:row>
      <xdr:rowOff>38100</xdr:rowOff>
    </xdr:from>
    <xdr:to>
      <xdr:col>6</xdr:col>
      <xdr:colOff>514350</xdr:colOff>
      <xdr:row>82</xdr:row>
      <xdr:rowOff>190500</xdr:rowOff>
    </xdr:to>
    <xdr:pic>
      <xdr:nvPicPr>
        <xdr:cNvPr id="544" name="Picture 5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757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83</xdr:row>
      <xdr:rowOff>9525</xdr:rowOff>
    </xdr:from>
    <xdr:to>
      <xdr:col>6</xdr:col>
      <xdr:colOff>533400</xdr:colOff>
      <xdr:row>83</xdr:row>
      <xdr:rowOff>180975</xdr:rowOff>
    </xdr:to>
    <xdr:pic>
      <xdr:nvPicPr>
        <xdr:cNvPr id="545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745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83</xdr:row>
      <xdr:rowOff>38100</xdr:rowOff>
    </xdr:from>
    <xdr:to>
      <xdr:col>6</xdr:col>
      <xdr:colOff>514350</xdr:colOff>
      <xdr:row>83</xdr:row>
      <xdr:rowOff>190500</xdr:rowOff>
    </xdr:to>
    <xdr:pic>
      <xdr:nvPicPr>
        <xdr:cNvPr id="546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7773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83</xdr:row>
      <xdr:rowOff>9525</xdr:rowOff>
    </xdr:from>
    <xdr:to>
      <xdr:col>6</xdr:col>
      <xdr:colOff>533400</xdr:colOff>
      <xdr:row>83</xdr:row>
      <xdr:rowOff>180975</xdr:rowOff>
    </xdr:to>
    <xdr:pic>
      <xdr:nvPicPr>
        <xdr:cNvPr id="547" name="Picture 5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745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83</xdr:row>
      <xdr:rowOff>9525</xdr:rowOff>
    </xdr:from>
    <xdr:to>
      <xdr:col>6</xdr:col>
      <xdr:colOff>533400</xdr:colOff>
      <xdr:row>83</xdr:row>
      <xdr:rowOff>180975</xdr:rowOff>
    </xdr:to>
    <xdr:pic>
      <xdr:nvPicPr>
        <xdr:cNvPr id="548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7745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83</xdr:row>
      <xdr:rowOff>38100</xdr:rowOff>
    </xdr:from>
    <xdr:to>
      <xdr:col>6</xdr:col>
      <xdr:colOff>514350</xdr:colOff>
      <xdr:row>83</xdr:row>
      <xdr:rowOff>190500</xdr:rowOff>
    </xdr:to>
    <xdr:pic>
      <xdr:nvPicPr>
        <xdr:cNvPr id="549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7773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550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51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552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38100</xdr:rowOff>
    </xdr:from>
    <xdr:to>
      <xdr:col>6</xdr:col>
      <xdr:colOff>514350</xdr:colOff>
      <xdr:row>85</xdr:row>
      <xdr:rowOff>190500</xdr:rowOff>
    </xdr:to>
    <xdr:pic>
      <xdr:nvPicPr>
        <xdr:cNvPr id="553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17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554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555" name="Picture 5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38100</xdr:rowOff>
    </xdr:from>
    <xdr:to>
      <xdr:col>6</xdr:col>
      <xdr:colOff>514350</xdr:colOff>
      <xdr:row>85</xdr:row>
      <xdr:rowOff>190500</xdr:rowOff>
    </xdr:to>
    <xdr:pic>
      <xdr:nvPicPr>
        <xdr:cNvPr id="556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17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557" name="Picture 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558" name="Picture 5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38100</xdr:rowOff>
    </xdr:from>
    <xdr:to>
      <xdr:col>6</xdr:col>
      <xdr:colOff>514350</xdr:colOff>
      <xdr:row>85</xdr:row>
      <xdr:rowOff>190500</xdr:rowOff>
    </xdr:to>
    <xdr:pic>
      <xdr:nvPicPr>
        <xdr:cNvPr id="559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17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560" name="Picture 5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9525</xdr:rowOff>
    </xdr:from>
    <xdr:to>
      <xdr:col>6</xdr:col>
      <xdr:colOff>533400</xdr:colOff>
      <xdr:row>85</xdr:row>
      <xdr:rowOff>180975</xdr:rowOff>
    </xdr:to>
    <xdr:pic>
      <xdr:nvPicPr>
        <xdr:cNvPr id="561" name="Picture 5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85</xdr:row>
      <xdr:rowOff>38100</xdr:rowOff>
    </xdr:from>
    <xdr:to>
      <xdr:col>6</xdr:col>
      <xdr:colOff>514350</xdr:colOff>
      <xdr:row>85</xdr:row>
      <xdr:rowOff>190500</xdr:rowOff>
    </xdr:to>
    <xdr:pic>
      <xdr:nvPicPr>
        <xdr:cNvPr id="562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17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63" name="Picture 5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38100</xdr:rowOff>
    </xdr:from>
    <xdr:to>
      <xdr:col>6</xdr:col>
      <xdr:colOff>514350</xdr:colOff>
      <xdr:row>86</xdr:row>
      <xdr:rowOff>190500</xdr:rowOff>
    </xdr:to>
    <xdr:pic>
      <xdr:nvPicPr>
        <xdr:cNvPr id="564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364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65" name="Picture 5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66" name="Picture 5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38100</xdr:rowOff>
    </xdr:from>
    <xdr:to>
      <xdr:col>6</xdr:col>
      <xdr:colOff>514350</xdr:colOff>
      <xdr:row>86</xdr:row>
      <xdr:rowOff>190500</xdr:rowOff>
    </xdr:to>
    <xdr:pic>
      <xdr:nvPicPr>
        <xdr:cNvPr id="567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364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68" name="Picture 5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9525</xdr:rowOff>
    </xdr:from>
    <xdr:to>
      <xdr:col>6</xdr:col>
      <xdr:colOff>533400</xdr:colOff>
      <xdr:row>87</xdr:row>
      <xdr:rowOff>180975</xdr:rowOff>
    </xdr:to>
    <xdr:pic>
      <xdr:nvPicPr>
        <xdr:cNvPr id="569" name="Picture 5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52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70" name="Picture 5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38100</xdr:rowOff>
    </xdr:from>
    <xdr:to>
      <xdr:col>6</xdr:col>
      <xdr:colOff>514350</xdr:colOff>
      <xdr:row>86</xdr:row>
      <xdr:rowOff>190500</xdr:rowOff>
    </xdr:to>
    <xdr:pic>
      <xdr:nvPicPr>
        <xdr:cNvPr id="571" name="Picture 5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364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72" name="Picture 5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73" name="Picture 5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38100</xdr:rowOff>
    </xdr:from>
    <xdr:to>
      <xdr:col>6</xdr:col>
      <xdr:colOff>514350</xdr:colOff>
      <xdr:row>86</xdr:row>
      <xdr:rowOff>190500</xdr:rowOff>
    </xdr:to>
    <xdr:pic>
      <xdr:nvPicPr>
        <xdr:cNvPr id="574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364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75" name="Picture 5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76" name="Picture 5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38100</xdr:rowOff>
    </xdr:from>
    <xdr:to>
      <xdr:col>6</xdr:col>
      <xdr:colOff>514350</xdr:colOff>
      <xdr:row>86</xdr:row>
      <xdr:rowOff>190500</xdr:rowOff>
    </xdr:to>
    <xdr:pic>
      <xdr:nvPicPr>
        <xdr:cNvPr id="577" name="Picture 5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364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78" name="Picture 5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9525</xdr:rowOff>
    </xdr:from>
    <xdr:to>
      <xdr:col>6</xdr:col>
      <xdr:colOff>533400</xdr:colOff>
      <xdr:row>86</xdr:row>
      <xdr:rowOff>180975</xdr:rowOff>
    </xdr:to>
    <xdr:pic>
      <xdr:nvPicPr>
        <xdr:cNvPr id="579" name="Picture 5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33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86</xdr:row>
      <xdr:rowOff>38100</xdr:rowOff>
    </xdr:from>
    <xdr:to>
      <xdr:col>6</xdr:col>
      <xdr:colOff>514350</xdr:colOff>
      <xdr:row>86</xdr:row>
      <xdr:rowOff>190500</xdr:rowOff>
    </xdr:to>
    <xdr:pic>
      <xdr:nvPicPr>
        <xdr:cNvPr id="580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364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9525</xdr:rowOff>
    </xdr:from>
    <xdr:to>
      <xdr:col>6</xdr:col>
      <xdr:colOff>533400</xdr:colOff>
      <xdr:row>87</xdr:row>
      <xdr:rowOff>180975</xdr:rowOff>
    </xdr:to>
    <xdr:pic>
      <xdr:nvPicPr>
        <xdr:cNvPr id="581" name="Picture 5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52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38100</xdr:rowOff>
    </xdr:from>
    <xdr:to>
      <xdr:col>6</xdr:col>
      <xdr:colOff>514350</xdr:colOff>
      <xdr:row>87</xdr:row>
      <xdr:rowOff>190500</xdr:rowOff>
    </xdr:to>
    <xdr:pic>
      <xdr:nvPicPr>
        <xdr:cNvPr id="582" name="Picture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55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9525</xdr:rowOff>
    </xdr:from>
    <xdr:to>
      <xdr:col>6</xdr:col>
      <xdr:colOff>533400</xdr:colOff>
      <xdr:row>87</xdr:row>
      <xdr:rowOff>180975</xdr:rowOff>
    </xdr:to>
    <xdr:pic>
      <xdr:nvPicPr>
        <xdr:cNvPr id="583" name="Picture 5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52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9525</xdr:rowOff>
    </xdr:from>
    <xdr:to>
      <xdr:col>6</xdr:col>
      <xdr:colOff>533400</xdr:colOff>
      <xdr:row>87</xdr:row>
      <xdr:rowOff>180975</xdr:rowOff>
    </xdr:to>
    <xdr:pic>
      <xdr:nvPicPr>
        <xdr:cNvPr id="584" name="Picture 5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852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87</xdr:row>
      <xdr:rowOff>38100</xdr:rowOff>
    </xdr:from>
    <xdr:to>
      <xdr:col>6</xdr:col>
      <xdr:colOff>514350</xdr:colOff>
      <xdr:row>87</xdr:row>
      <xdr:rowOff>190500</xdr:rowOff>
    </xdr:to>
    <xdr:pic>
      <xdr:nvPicPr>
        <xdr:cNvPr id="585" name="Picture 5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855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4"/>
  <sheetViews>
    <sheetView tabSelected="1" zoomScale="70" zoomScaleNormal="70" workbookViewId="0" topLeftCell="B62">
      <selection activeCell="D89" sqref="D89"/>
    </sheetView>
  </sheetViews>
  <sheetFormatPr defaultColWidth="9.00390625" defaultRowHeight="12.75"/>
  <cols>
    <col min="1" max="1" width="5.00390625" style="0" customWidth="1"/>
    <col min="2" max="2" width="43.75390625" style="0" customWidth="1"/>
    <col min="3" max="3" width="17.75390625" style="0" customWidth="1"/>
    <col min="4" max="4" width="13.875" style="0" customWidth="1"/>
    <col min="5" max="5" width="14.375" style="0" customWidth="1"/>
    <col min="6" max="6" width="14.75390625" style="0" customWidth="1"/>
    <col min="7" max="7" width="12.00390625" style="1" bestFit="1" customWidth="1"/>
    <col min="8" max="9" width="10.625" style="1" bestFit="1" customWidth="1"/>
    <col min="10" max="10" width="10.625" style="0" bestFit="1" customWidth="1"/>
    <col min="11" max="11" width="15.125" style="0" customWidth="1"/>
    <col min="12" max="12" width="12.875" style="0" customWidth="1"/>
    <col min="13" max="13" width="14.125" style="0" customWidth="1"/>
    <col min="14" max="14" width="12.875" style="0" bestFit="1" customWidth="1"/>
  </cols>
  <sheetData>
    <row r="2" spans="2:9" s="15" customFormat="1" ht="18">
      <c r="B2" s="15" t="s">
        <v>36</v>
      </c>
      <c r="G2" s="12"/>
      <c r="H2" s="12"/>
      <c r="I2" s="12"/>
    </row>
    <row r="4" spans="2:6" s="1" customFormat="1" ht="15.75">
      <c r="B4" s="2"/>
      <c r="C4" s="62" t="s">
        <v>106</v>
      </c>
      <c r="D4" s="63"/>
      <c r="E4" s="63"/>
      <c r="F4" s="64"/>
    </row>
    <row r="5" spans="2:9" s="3" customFormat="1" ht="99.75">
      <c r="B5" s="14" t="s">
        <v>0</v>
      </c>
      <c r="C5" s="14" t="s">
        <v>37</v>
      </c>
      <c r="D5" s="14" t="s">
        <v>1</v>
      </c>
      <c r="E5" s="14" t="s">
        <v>37</v>
      </c>
      <c r="F5" s="14" t="s">
        <v>1</v>
      </c>
      <c r="G5" s="1"/>
      <c r="H5" s="1"/>
      <c r="I5" s="1"/>
    </row>
    <row r="6" spans="2:6" ht="15">
      <c r="B6" s="4" t="s">
        <v>2</v>
      </c>
      <c r="C6" s="56" t="s">
        <v>51</v>
      </c>
      <c r="D6" s="56"/>
      <c r="E6" s="56" t="s">
        <v>52</v>
      </c>
      <c r="F6" s="56"/>
    </row>
    <row r="7" spans="2:9" s="7" customFormat="1" ht="15">
      <c r="B7" s="8" t="s">
        <v>27</v>
      </c>
      <c r="C7" s="49">
        <v>0.2875</v>
      </c>
      <c r="D7" s="9">
        <v>3.465</v>
      </c>
      <c r="E7" s="9">
        <f aca="true" t="shared" si="0" ref="E7:F10">C7*39.3683</f>
        <v>11.318386249999998</v>
      </c>
      <c r="F7" s="9">
        <f t="shared" si="0"/>
        <v>136.4111595</v>
      </c>
      <c r="G7"/>
      <c r="H7" s="44"/>
      <c r="I7" s="44"/>
    </row>
    <row r="8" spans="2:7" ht="15">
      <c r="B8" s="8" t="s">
        <v>79</v>
      </c>
      <c r="C8" s="49">
        <v>0.285</v>
      </c>
      <c r="D8" s="6">
        <v>3.5975</v>
      </c>
      <c r="E8" s="6">
        <f t="shared" si="0"/>
        <v>11.219965499999999</v>
      </c>
      <c r="F8" s="6">
        <f t="shared" si="0"/>
        <v>141.62745925</v>
      </c>
      <c r="G8"/>
    </row>
    <row r="9" spans="2:9" s="7" customFormat="1" ht="15">
      <c r="B9" s="8" t="s">
        <v>95</v>
      </c>
      <c r="C9" s="49">
        <v>0.285</v>
      </c>
      <c r="D9" s="9">
        <v>3.69</v>
      </c>
      <c r="E9" s="9">
        <f t="shared" si="0"/>
        <v>11.219965499999999</v>
      </c>
      <c r="F9" s="9">
        <f t="shared" si="0"/>
        <v>145.269027</v>
      </c>
      <c r="G9"/>
      <c r="H9" s="44"/>
      <c r="I9" s="44"/>
    </row>
    <row r="10" spans="2:7" ht="15">
      <c r="B10" s="8" t="s">
        <v>107</v>
      </c>
      <c r="C10" s="49">
        <v>0.28</v>
      </c>
      <c r="D10" s="6">
        <v>3.775</v>
      </c>
      <c r="E10" s="6">
        <f t="shared" si="0"/>
        <v>11.023124000000001</v>
      </c>
      <c r="F10" s="6">
        <f t="shared" si="0"/>
        <v>148.6153325</v>
      </c>
      <c r="G10"/>
    </row>
    <row r="11" spans="2:9" s="7" customFormat="1" ht="15">
      <c r="B11" s="4" t="s">
        <v>2</v>
      </c>
      <c r="C11" s="56" t="s">
        <v>50</v>
      </c>
      <c r="D11" s="56"/>
      <c r="E11" s="56" t="s">
        <v>52</v>
      </c>
      <c r="F11" s="56"/>
      <c r="G11" s="44"/>
      <c r="H11" s="44"/>
      <c r="I11" s="44"/>
    </row>
    <row r="12" spans="2:9" s="7" customFormat="1" ht="18" customHeight="1">
      <c r="B12" s="22" t="s">
        <v>35</v>
      </c>
      <c r="C12" s="52">
        <v>1.25</v>
      </c>
      <c r="D12" s="23">
        <v>117.5</v>
      </c>
      <c r="E12" s="34">
        <f>C12/D107</f>
        <v>1.8333822235259607</v>
      </c>
      <c r="F12" s="34">
        <f>D12/D107</f>
        <v>172.3379290114403</v>
      </c>
      <c r="G12"/>
      <c r="H12" s="44"/>
      <c r="I12" s="44"/>
    </row>
    <row r="13" spans="2:9" s="7" customFormat="1" ht="18" customHeight="1">
      <c r="B13" s="22" t="s">
        <v>72</v>
      </c>
      <c r="C13" s="52">
        <v>1.75</v>
      </c>
      <c r="D13" s="23">
        <v>122</v>
      </c>
      <c r="E13" s="34">
        <f>C13/D107</f>
        <v>2.566735112936345</v>
      </c>
      <c r="F13" s="34">
        <f>D13/D107</f>
        <v>178.93810501613376</v>
      </c>
      <c r="G13"/>
      <c r="H13" s="44"/>
      <c r="I13" s="44"/>
    </row>
    <row r="14" spans="2:9" s="7" customFormat="1" ht="18" customHeight="1">
      <c r="B14" s="22" t="s">
        <v>101</v>
      </c>
      <c r="C14" s="52">
        <v>1.5</v>
      </c>
      <c r="D14" s="23">
        <v>124</v>
      </c>
      <c r="E14" s="34">
        <f>C14/D107</f>
        <v>2.200058668231153</v>
      </c>
      <c r="F14" s="34">
        <f>D14/D107</f>
        <v>181.87151657377532</v>
      </c>
      <c r="G14"/>
      <c r="H14"/>
      <c r="I14" s="44"/>
    </row>
    <row r="15" spans="2:8" ht="18" customHeight="1">
      <c r="B15" s="13"/>
      <c r="C15" s="6"/>
      <c r="D15" s="6"/>
      <c r="E15" s="6"/>
      <c r="F15" s="6"/>
      <c r="H15" s="44"/>
    </row>
    <row r="16" spans="2:8" ht="15">
      <c r="B16" s="4" t="s">
        <v>3</v>
      </c>
      <c r="C16" s="56" t="s">
        <v>51</v>
      </c>
      <c r="D16" s="56"/>
      <c r="E16" s="56" t="s">
        <v>52</v>
      </c>
      <c r="F16" s="56"/>
      <c r="G16" s="44"/>
      <c r="H16" s="44"/>
    </row>
    <row r="17" spans="2:9" s="7" customFormat="1" ht="15">
      <c r="B17" s="8" t="s">
        <v>27</v>
      </c>
      <c r="C17" s="49">
        <v>0.165</v>
      </c>
      <c r="D17" s="9">
        <v>4.705</v>
      </c>
      <c r="E17" s="9">
        <f aca="true" t="shared" si="1" ref="E17:F20">C17*36.7437</f>
        <v>6.0627105</v>
      </c>
      <c r="F17" s="9">
        <f t="shared" si="1"/>
        <v>172.8791085</v>
      </c>
      <c r="G17"/>
      <c r="H17" s="44"/>
      <c r="I17" s="44"/>
    </row>
    <row r="18" spans="2:9" s="7" customFormat="1" ht="15">
      <c r="B18" s="8" t="s">
        <v>79</v>
      </c>
      <c r="C18" s="49">
        <v>0.165</v>
      </c>
      <c r="D18" s="9">
        <v>4.9025</v>
      </c>
      <c r="E18" s="9">
        <f t="shared" si="1"/>
        <v>6.0627105</v>
      </c>
      <c r="F18" s="9">
        <f t="shared" si="1"/>
        <v>180.13598924999997</v>
      </c>
      <c r="G18"/>
      <c r="H18" s="44"/>
      <c r="I18" s="44"/>
    </row>
    <row r="19" spans="2:8" ht="15">
      <c r="B19" s="8" t="s">
        <v>102</v>
      </c>
      <c r="C19" s="49">
        <v>0.1475</v>
      </c>
      <c r="D19" s="6">
        <v>4.8225</v>
      </c>
      <c r="E19" s="6">
        <f t="shared" si="1"/>
        <v>5.419695749999999</v>
      </c>
      <c r="F19" s="6">
        <f t="shared" si="1"/>
        <v>177.19649324999997</v>
      </c>
      <c r="G19"/>
      <c r="H19" s="44"/>
    </row>
    <row r="20" spans="2:8" ht="15">
      <c r="B20" s="8" t="s">
        <v>103</v>
      </c>
      <c r="C20" s="49">
        <v>0.1325</v>
      </c>
      <c r="D20" s="6">
        <v>4.98</v>
      </c>
      <c r="E20" s="6">
        <f t="shared" si="1"/>
        <v>4.86854025</v>
      </c>
      <c r="F20" s="6">
        <f t="shared" si="1"/>
        <v>182.983626</v>
      </c>
      <c r="G20"/>
      <c r="H20" s="44"/>
    </row>
    <row r="21" spans="2:9" s="7" customFormat="1" ht="15">
      <c r="B21" s="4" t="s">
        <v>3</v>
      </c>
      <c r="C21" s="56" t="s">
        <v>41</v>
      </c>
      <c r="D21" s="56"/>
      <c r="E21" s="56" t="s">
        <v>38</v>
      </c>
      <c r="F21" s="56"/>
      <c r="G21" s="44"/>
      <c r="H21" s="44"/>
      <c r="I21" s="44"/>
    </row>
    <row r="22" spans="2:9" s="7" customFormat="1" ht="18" customHeight="1">
      <c r="B22" s="22" t="s">
        <v>35</v>
      </c>
      <c r="C22" s="52">
        <v>2</v>
      </c>
      <c r="D22" s="23">
        <v>121.25</v>
      </c>
      <c r="E22" s="33">
        <f>C22/D107</f>
        <v>2.9334115576415374</v>
      </c>
      <c r="F22" s="33">
        <f>D22/D107</f>
        <v>177.8380756820182</v>
      </c>
      <c r="G22"/>
      <c r="H22" s="44"/>
      <c r="I22" s="44"/>
    </row>
    <row r="23" spans="2:9" s="7" customFormat="1" ht="18" customHeight="1">
      <c r="B23" s="22" t="s">
        <v>72</v>
      </c>
      <c r="C23" s="52">
        <v>2</v>
      </c>
      <c r="D23" s="23">
        <v>123.5</v>
      </c>
      <c r="E23" s="33">
        <f>C23/D107</f>
        <v>2.9334115576415374</v>
      </c>
      <c r="F23" s="33">
        <f>D23/D107</f>
        <v>181.13816368436494</v>
      </c>
      <c r="G23"/>
      <c r="H23" s="44"/>
      <c r="I23" s="44"/>
    </row>
    <row r="24" spans="2:9" s="7" customFormat="1" ht="18" customHeight="1">
      <c r="B24" s="22" t="s">
        <v>101</v>
      </c>
      <c r="C24" s="52">
        <v>1.75</v>
      </c>
      <c r="D24" s="23">
        <v>125.5</v>
      </c>
      <c r="E24" s="33">
        <f>C24/D107</f>
        <v>2.566735112936345</v>
      </c>
      <c r="F24" s="33">
        <f>D24/D107</f>
        <v>184.07157524200647</v>
      </c>
      <c r="G24"/>
      <c r="H24" s="44"/>
      <c r="I24" s="44"/>
    </row>
    <row r="25" spans="2:9" s="7" customFormat="1" ht="18" customHeight="1">
      <c r="B25" s="22" t="s">
        <v>34</v>
      </c>
      <c r="C25" s="52">
        <v>1.5</v>
      </c>
      <c r="D25" s="23" t="s">
        <v>108</v>
      </c>
      <c r="E25" s="33">
        <f>C25/D105</f>
        <v>2.4744308808973936</v>
      </c>
      <c r="F25" s="33" t="e">
        <f>D25/D105</f>
        <v>#VALUE!</v>
      </c>
      <c r="G25"/>
      <c r="H25" s="44"/>
      <c r="I25" s="44"/>
    </row>
    <row r="26" spans="2:9" s="7" customFormat="1" ht="18" customHeight="1">
      <c r="B26" s="22" t="s">
        <v>81</v>
      </c>
      <c r="C26" s="52">
        <v>1.25</v>
      </c>
      <c r="D26" s="23">
        <v>95.25</v>
      </c>
      <c r="E26" s="33">
        <f>C26/D105</f>
        <v>2.0620257340811614</v>
      </c>
      <c r="F26" s="33">
        <f>D26/D105</f>
        <v>157.1263609369845</v>
      </c>
      <c r="G26"/>
      <c r="H26" s="44"/>
      <c r="I26" s="44"/>
    </row>
    <row r="27" spans="2:9" s="7" customFormat="1" ht="18" customHeight="1">
      <c r="B27" s="22" t="s">
        <v>94</v>
      </c>
      <c r="C27" s="52">
        <v>1.1</v>
      </c>
      <c r="D27" s="23">
        <v>97.6</v>
      </c>
      <c r="E27" s="33">
        <f>C27/D105</f>
        <v>1.8145826459914223</v>
      </c>
      <c r="F27" s="33">
        <f>D27/D105</f>
        <v>161.00296931705708</v>
      </c>
      <c r="G27"/>
      <c r="H27" s="44"/>
      <c r="I27" s="44"/>
    </row>
    <row r="28" spans="2:8" ht="15">
      <c r="B28" s="5"/>
      <c r="C28" s="6"/>
      <c r="D28" s="6"/>
      <c r="E28" s="6"/>
      <c r="F28" s="6"/>
      <c r="G28" s="44"/>
      <c r="H28" s="44"/>
    </row>
    <row r="29" spans="2:8" ht="15">
      <c r="B29" s="4" t="s">
        <v>93</v>
      </c>
      <c r="C29" s="56" t="s">
        <v>84</v>
      </c>
      <c r="D29" s="56"/>
      <c r="E29" s="56" t="s">
        <v>38</v>
      </c>
      <c r="F29" s="56"/>
      <c r="G29" s="44"/>
      <c r="H29" s="44"/>
    </row>
    <row r="30" spans="2:9" s="7" customFormat="1" ht="18" customHeight="1">
      <c r="B30" s="22" t="s">
        <v>88</v>
      </c>
      <c r="C30" s="52">
        <v>3.7</v>
      </c>
      <c r="D30" s="23">
        <v>119</v>
      </c>
      <c r="E30" s="33">
        <f>C30/D103</f>
        <v>3.448597259763259</v>
      </c>
      <c r="F30" s="33">
        <f>D30/D103</f>
        <v>110.914344300494</v>
      </c>
      <c r="G30"/>
      <c r="H30" s="44"/>
      <c r="I30" s="44"/>
    </row>
    <row r="31" spans="2:9" s="7" customFormat="1" ht="18" customHeight="1">
      <c r="B31" s="22" t="s">
        <v>85</v>
      </c>
      <c r="C31" s="52">
        <v>5</v>
      </c>
      <c r="D31" s="23">
        <v>150</v>
      </c>
      <c r="E31" s="33">
        <f>C31/D103</f>
        <v>4.660266567247647</v>
      </c>
      <c r="F31" s="33">
        <f>D31/D103</f>
        <v>139.80799701742941</v>
      </c>
      <c r="G31"/>
      <c r="H31" s="44"/>
      <c r="I31" s="44"/>
    </row>
    <row r="32" spans="2:9" s="7" customFormat="1" ht="18" customHeight="1">
      <c r="B32" s="22" t="s">
        <v>89</v>
      </c>
      <c r="C32" s="52">
        <v>3.7</v>
      </c>
      <c r="D32" s="23">
        <v>122</v>
      </c>
      <c r="E32" s="33">
        <f>C32/D103</f>
        <v>3.448597259763259</v>
      </c>
      <c r="F32" s="33">
        <f>D32/D103</f>
        <v>113.71050424084258</v>
      </c>
      <c r="G32"/>
      <c r="H32" s="44"/>
      <c r="I32" s="44"/>
    </row>
    <row r="33" spans="2:9" s="7" customFormat="1" ht="18" customHeight="1">
      <c r="B33" s="22" t="s">
        <v>86</v>
      </c>
      <c r="C33" s="52">
        <v>4.7</v>
      </c>
      <c r="D33" s="23">
        <v>158</v>
      </c>
      <c r="E33" s="33">
        <f>C33/D103</f>
        <v>4.3806505732127885</v>
      </c>
      <c r="F33" s="33">
        <f>D33/D103</f>
        <v>147.26442352502565</v>
      </c>
      <c r="G33"/>
      <c r="H33" s="44"/>
      <c r="I33" s="44"/>
    </row>
    <row r="34" spans="2:9" s="7" customFormat="1" ht="18" customHeight="1">
      <c r="B34" s="22" t="s">
        <v>98</v>
      </c>
      <c r="C34" s="52">
        <v>4.7</v>
      </c>
      <c r="D34" s="23">
        <v>164.5</v>
      </c>
      <c r="E34" s="33">
        <f>C34/D103</f>
        <v>4.3806505732127885</v>
      </c>
      <c r="F34" s="33">
        <f>D34/D103</f>
        <v>153.32277006244757</v>
      </c>
      <c r="G34"/>
      <c r="H34" s="44"/>
      <c r="I34" s="44"/>
    </row>
    <row r="35" spans="2:8" ht="15">
      <c r="B35" s="5"/>
      <c r="C35" s="6"/>
      <c r="D35" s="6"/>
      <c r="E35" s="6"/>
      <c r="F35" s="6"/>
      <c r="G35" s="44"/>
      <c r="H35" s="44"/>
    </row>
    <row r="36" spans="2:8" ht="15">
      <c r="B36" s="4" t="s">
        <v>82</v>
      </c>
      <c r="C36" s="56" t="s">
        <v>40</v>
      </c>
      <c r="D36" s="56"/>
      <c r="E36" s="56" t="s">
        <v>38</v>
      </c>
      <c r="F36" s="56"/>
      <c r="G36" s="44"/>
      <c r="H36" s="44"/>
    </row>
    <row r="37" spans="2:9" s="7" customFormat="1" ht="18" customHeight="1">
      <c r="B37" s="22" t="s">
        <v>35</v>
      </c>
      <c r="C37" s="52">
        <v>4.5</v>
      </c>
      <c r="D37" s="23">
        <v>259</v>
      </c>
      <c r="E37" s="33">
        <f>C37/D107</f>
        <v>6.600176004693459</v>
      </c>
      <c r="F37" s="33">
        <f>D37/D107</f>
        <v>379.8767967145791</v>
      </c>
      <c r="G37"/>
      <c r="H37" s="44"/>
      <c r="I37" s="44"/>
    </row>
    <row r="38" spans="2:9" s="7" customFormat="1" ht="18" customHeight="1">
      <c r="B38" s="22" t="s">
        <v>73</v>
      </c>
      <c r="C38" s="52">
        <v>5</v>
      </c>
      <c r="D38" s="23">
        <v>263.25</v>
      </c>
      <c r="E38" s="33">
        <f>C38/D107</f>
        <v>7.333528894103843</v>
      </c>
      <c r="F38" s="33">
        <f>D38/D107</f>
        <v>386.11029627456736</v>
      </c>
      <c r="G38"/>
      <c r="H38" s="44"/>
      <c r="I38" s="44"/>
    </row>
    <row r="39" spans="2:9" s="7" customFormat="1" ht="18" customHeight="1">
      <c r="B39" s="22" t="s">
        <v>104</v>
      </c>
      <c r="C39" s="52">
        <v>5</v>
      </c>
      <c r="D39" s="23" t="s">
        <v>109</v>
      </c>
      <c r="E39" s="33">
        <f>C39/D107</f>
        <v>7.333528894103843</v>
      </c>
      <c r="F39" s="33" t="e">
        <f>D39/D107</f>
        <v>#VALUE!</v>
      </c>
      <c r="G39"/>
      <c r="H39" s="44"/>
      <c r="I39" s="44"/>
    </row>
    <row r="40" spans="2:9" s="7" customFormat="1" ht="18" customHeight="1">
      <c r="B40" s="22" t="s">
        <v>39</v>
      </c>
      <c r="C40" s="52">
        <v>8</v>
      </c>
      <c r="D40" s="23">
        <v>402.1</v>
      </c>
      <c r="E40" s="33">
        <f>C40/D103</f>
        <v>7.456426507596235</v>
      </c>
      <c r="F40" s="33">
        <f>D40/D103</f>
        <v>374.7786373380558</v>
      </c>
      <c r="G40"/>
      <c r="H40" s="44"/>
      <c r="I40" s="44"/>
    </row>
    <row r="41" spans="2:9" s="7" customFormat="1" ht="18" customHeight="1">
      <c r="B41" s="22" t="s">
        <v>78</v>
      </c>
      <c r="C41" s="52">
        <v>8.7</v>
      </c>
      <c r="D41" s="23">
        <v>406.5</v>
      </c>
      <c r="E41" s="33">
        <f>C41/D103</f>
        <v>8.108863827010905</v>
      </c>
      <c r="F41" s="33">
        <f>D41/D103</f>
        <v>378.8796719172337</v>
      </c>
      <c r="G41"/>
      <c r="H41" s="44"/>
      <c r="I41" s="44"/>
    </row>
    <row r="42" spans="2:9" s="7" customFormat="1" ht="18" customHeight="1">
      <c r="B42" s="22" t="s">
        <v>96</v>
      </c>
      <c r="C42" s="52">
        <v>9.8</v>
      </c>
      <c r="D42" s="23">
        <v>409.1</v>
      </c>
      <c r="E42" s="33">
        <f>C42/D103</f>
        <v>9.134122471805389</v>
      </c>
      <c r="F42" s="33">
        <f>D42/D103</f>
        <v>381.30301053220245</v>
      </c>
      <c r="G42"/>
      <c r="I42" s="44"/>
    </row>
    <row r="43" spans="2:9" ht="15">
      <c r="B43" s="5"/>
      <c r="C43" s="6"/>
      <c r="D43" s="6"/>
      <c r="E43" s="6"/>
      <c r="F43" s="6"/>
      <c r="G43" s="44"/>
      <c r="H43"/>
      <c r="I43"/>
    </row>
    <row r="44" spans="2:6" ht="15">
      <c r="B44" s="16" t="s">
        <v>4</v>
      </c>
      <c r="C44" s="60" t="s">
        <v>51</v>
      </c>
      <c r="D44" s="61"/>
      <c r="E44" s="60" t="s">
        <v>52</v>
      </c>
      <c r="F44" s="61"/>
    </row>
    <row r="45" spans="2:9" s="7" customFormat="1" ht="15">
      <c r="B45" s="8" t="s">
        <v>26</v>
      </c>
      <c r="C45" s="49">
        <v>0.1175</v>
      </c>
      <c r="D45" s="9">
        <v>2.1725</v>
      </c>
      <c r="E45" s="9">
        <f>C45*58.0164</f>
        <v>6.816927</v>
      </c>
      <c r="F45" s="9">
        <f>D45*58.0164</f>
        <v>126.04062899999998</v>
      </c>
      <c r="G45"/>
      <c r="H45" s="44"/>
      <c r="I45" s="44"/>
    </row>
    <row r="46" spans="2:9" s="7" customFormat="1" ht="15">
      <c r="B46" s="8" t="s">
        <v>27</v>
      </c>
      <c r="C46" s="49">
        <v>0.1175</v>
      </c>
      <c r="D46" s="9">
        <v>2.3025</v>
      </c>
      <c r="E46" s="9">
        <f>C46*58.0164</f>
        <v>6.816927</v>
      </c>
      <c r="F46" s="9">
        <f>D46*58.0164</f>
        <v>133.582761</v>
      </c>
      <c r="G46"/>
      <c r="H46" s="44"/>
      <c r="I46" s="44"/>
    </row>
    <row r="47" spans="2:9" s="7" customFormat="1" ht="15">
      <c r="B47" s="8"/>
      <c r="C47" s="9"/>
      <c r="D47" s="9"/>
      <c r="E47" s="9"/>
      <c r="F47" s="9"/>
      <c r="G47" s="44"/>
      <c r="H47" s="44"/>
      <c r="I47" s="44"/>
    </row>
    <row r="48" spans="2:6" ht="15">
      <c r="B48" s="16" t="s">
        <v>5</v>
      </c>
      <c r="C48" s="60" t="s">
        <v>51</v>
      </c>
      <c r="D48" s="61"/>
      <c r="E48" s="60" t="s">
        <v>52</v>
      </c>
      <c r="F48" s="61"/>
    </row>
    <row r="49" spans="2:9" s="7" customFormat="1" ht="15" customHeight="1">
      <c r="B49" s="17" t="s">
        <v>80</v>
      </c>
      <c r="C49" s="49">
        <v>0.51</v>
      </c>
      <c r="D49" s="9">
        <v>9.6</v>
      </c>
      <c r="E49" s="9">
        <f aca="true" t="shared" si="2" ref="E49:F51">C49*36.7437</f>
        <v>18.739286999999997</v>
      </c>
      <c r="F49" s="9">
        <f t="shared" si="2"/>
        <v>352.73951999999997</v>
      </c>
      <c r="G49"/>
      <c r="H49" s="44"/>
      <c r="I49" s="44"/>
    </row>
    <row r="50" spans="2:9" s="7" customFormat="1" ht="15" customHeight="1">
      <c r="B50" s="17" t="s">
        <v>100</v>
      </c>
      <c r="C50" s="49">
        <v>0.5025</v>
      </c>
      <c r="D50" s="9">
        <v>9.64</v>
      </c>
      <c r="E50" s="9">
        <f t="shared" si="2"/>
        <v>18.463709249999997</v>
      </c>
      <c r="F50" s="9">
        <f t="shared" si="2"/>
        <v>354.209268</v>
      </c>
      <c r="G50"/>
      <c r="H50" s="44"/>
      <c r="I50" s="44"/>
    </row>
    <row r="51" spans="2:9" s="7" customFormat="1" ht="15">
      <c r="B51" s="17" t="s">
        <v>79</v>
      </c>
      <c r="C51" s="49">
        <v>0.4925</v>
      </c>
      <c r="D51" s="6">
        <v>9.675</v>
      </c>
      <c r="E51" s="9">
        <f t="shared" si="2"/>
        <v>18.09627225</v>
      </c>
      <c r="F51" s="9">
        <f t="shared" si="2"/>
        <v>355.4952975</v>
      </c>
      <c r="G51"/>
      <c r="H51" s="44"/>
      <c r="I51" s="44"/>
    </row>
    <row r="52" spans="2:6" ht="15">
      <c r="B52" s="8"/>
      <c r="C52" s="6"/>
      <c r="D52" s="6"/>
      <c r="E52" s="6"/>
      <c r="F52" s="6"/>
    </row>
    <row r="53" spans="2:6" ht="15">
      <c r="B53" s="16" t="s">
        <v>6</v>
      </c>
      <c r="C53" s="60" t="s">
        <v>53</v>
      </c>
      <c r="D53" s="61"/>
      <c r="E53" s="60" t="s">
        <v>52</v>
      </c>
      <c r="F53" s="61"/>
    </row>
    <row r="54" spans="2:9" s="19" customFormat="1" ht="15.75" customHeight="1">
      <c r="B54" s="17" t="s">
        <v>75</v>
      </c>
      <c r="C54" s="41">
        <v>17.8</v>
      </c>
      <c r="D54" s="18">
        <v>301.1</v>
      </c>
      <c r="E54" s="18">
        <f aca="true" t="shared" si="3" ref="E54:F57">C54*1.1023</f>
        <v>19.62094</v>
      </c>
      <c r="F54" s="18">
        <f t="shared" si="3"/>
        <v>331.90253000000007</v>
      </c>
      <c r="G54"/>
      <c r="H54" s="45"/>
      <c r="I54" s="45"/>
    </row>
    <row r="55" spans="2:9" s="19" customFormat="1" ht="15">
      <c r="B55" s="17" t="s">
        <v>27</v>
      </c>
      <c r="C55" s="41">
        <v>19.5</v>
      </c>
      <c r="D55" s="18">
        <v>298.3</v>
      </c>
      <c r="E55" s="18">
        <f t="shared" si="3"/>
        <v>21.49485</v>
      </c>
      <c r="F55" s="18">
        <f t="shared" si="3"/>
        <v>328.81609000000003</v>
      </c>
      <c r="G55"/>
      <c r="H55" s="45"/>
      <c r="I55" s="45"/>
    </row>
    <row r="56" spans="2:9" s="19" customFormat="1" ht="15">
      <c r="B56" s="17" t="s">
        <v>100</v>
      </c>
      <c r="C56" s="41">
        <v>19.5</v>
      </c>
      <c r="D56" s="18">
        <v>296.5</v>
      </c>
      <c r="E56" s="18">
        <f t="shared" si="3"/>
        <v>21.49485</v>
      </c>
      <c r="F56" s="18">
        <f t="shared" si="3"/>
        <v>326.83195</v>
      </c>
      <c r="G56"/>
      <c r="H56" s="45"/>
      <c r="I56" s="45"/>
    </row>
    <row r="57" spans="2:9" s="19" customFormat="1" ht="15">
      <c r="B57" s="17" t="s">
        <v>79</v>
      </c>
      <c r="C57" s="41">
        <v>19.3</v>
      </c>
      <c r="D57" s="18">
        <v>294.8</v>
      </c>
      <c r="E57" s="18">
        <f t="shared" si="3"/>
        <v>21.27439</v>
      </c>
      <c r="F57" s="18">
        <f t="shared" si="3"/>
        <v>324.95804000000004</v>
      </c>
      <c r="G57"/>
      <c r="H57" s="45"/>
      <c r="I57" s="45"/>
    </row>
    <row r="58" spans="2:6" ht="15">
      <c r="B58" s="8"/>
      <c r="C58" s="6"/>
      <c r="D58" s="6"/>
      <c r="E58" s="6"/>
      <c r="F58" s="6"/>
    </row>
    <row r="59" spans="2:6" ht="15">
      <c r="B59" s="16" t="s">
        <v>7</v>
      </c>
      <c r="C59" s="60" t="s">
        <v>70</v>
      </c>
      <c r="D59" s="61"/>
      <c r="E59" s="60" t="s">
        <v>71</v>
      </c>
      <c r="F59" s="61"/>
    </row>
    <row r="60" spans="2:9" s="21" customFormat="1" ht="15.75" customHeight="1">
      <c r="B60" s="17" t="s">
        <v>75</v>
      </c>
      <c r="C60" s="67">
        <v>1.03</v>
      </c>
      <c r="D60" s="20">
        <v>34.43</v>
      </c>
      <c r="E60" s="20">
        <f>C60/454*1000</f>
        <v>2.2687224669603525</v>
      </c>
      <c r="F60" s="20">
        <f>D60/454*1000</f>
        <v>75.83700440528635</v>
      </c>
      <c r="G60"/>
      <c r="H60" s="46"/>
      <c r="I60" s="46"/>
    </row>
    <row r="61" spans="2:9" s="21" customFormat="1" ht="15">
      <c r="B61" s="17" t="s">
        <v>27</v>
      </c>
      <c r="C61" s="67">
        <v>1.03</v>
      </c>
      <c r="D61" s="20">
        <v>34.82</v>
      </c>
      <c r="E61" s="20">
        <f aca="true" t="shared" si="4" ref="E61:F63">C61/454*1000</f>
        <v>2.2687224669603525</v>
      </c>
      <c r="F61" s="20">
        <f t="shared" si="4"/>
        <v>76.69603524229075</v>
      </c>
      <c r="G61"/>
      <c r="H61" s="46"/>
      <c r="I61" s="46"/>
    </row>
    <row r="62" spans="2:9" s="21" customFormat="1" ht="15">
      <c r="B62" s="17" t="s">
        <v>100</v>
      </c>
      <c r="C62" s="67">
        <v>1.02</v>
      </c>
      <c r="D62" s="20">
        <v>35.19</v>
      </c>
      <c r="E62" s="20">
        <f t="shared" si="4"/>
        <v>2.246696035242291</v>
      </c>
      <c r="F62" s="20">
        <f t="shared" si="4"/>
        <v>77.51101321585902</v>
      </c>
      <c r="G62"/>
      <c r="H62" s="46"/>
      <c r="I62" s="46"/>
    </row>
    <row r="63" spans="2:9" s="21" customFormat="1" ht="15">
      <c r="B63" s="17" t="s">
        <v>79</v>
      </c>
      <c r="C63" s="67">
        <v>1.04</v>
      </c>
      <c r="D63" s="20">
        <v>35.46</v>
      </c>
      <c r="E63" s="20">
        <f t="shared" si="4"/>
        <v>2.290748898678414</v>
      </c>
      <c r="F63" s="20">
        <f t="shared" si="4"/>
        <v>78.10572687224669</v>
      </c>
      <c r="G63"/>
      <c r="H63" s="46"/>
      <c r="I63" s="46"/>
    </row>
    <row r="64" spans="2:6" ht="15">
      <c r="B64" s="8"/>
      <c r="C64" s="6"/>
      <c r="D64" s="6"/>
      <c r="E64" s="6"/>
      <c r="F64" s="6"/>
    </row>
    <row r="65" spans="2:6" ht="15" customHeight="1">
      <c r="B65" s="16" t="s">
        <v>8</v>
      </c>
      <c r="C65" s="60" t="s">
        <v>56</v>
      </c>
      <c r="D65" s="61"/>
      <c r="E65" s="60" t="s">
        <v>52</v>
      </c>
      <c r="F65" s="61"/>
    </row>
    <row r="66" spans="2:9" s="7" customFormat="1" ht="15">
      <c r="B66" s="8" t="s">
        <v>80</v>
      </c>
      <c r="C66" s="49">
        <v>0.15</v>
      </c>
      <c r="D66" s="9">
        <v>13.315</v>
      </c>
      <c r="E66" s="9">
        <f aca="true" t="shared" si="5" ref="E66:F68">C66*22.0462</f>
        <v>3.30693</v>
      </c>
      <c r="F66" s="9">
        <f t="shared" si="5"/>
        <v>293.54515299999997</v>
      </c>
      <c r="G66"/>
      <c r="H66" s="44"/>
      <c r="I66" s="44"/>
    </row>
    <row r="67" spans="2:9" s="7" customFormat="1" ht="15">
      <c r="B67" s="8" t="s">
        <v>100</v>
      </c>
      <c r="C67" s="49">
        <v>0.16</v>
      </c>
      <c r="D67" s="9">
        <v>13.56</v>
      </c>
      <c r="E67" s="9">
        <f t="shared" si="5"/>
        <v>3.527392</v>
      </c>
      <c r="F67" s="9">
        <f t="shared" si="5"/>
        <v>298.94647199999997</v>
      </c>
      <c r="G67"/>
      <c r="H67" s="44"/>
      <c r="I67" s="44"/>
    </row>
    <row r="68" spans="2:9" s="7" customFormat="1" ht="15">
      <c r="B68" s="8" t="s">
        <v>79</v>
      </c>
      <c r="C68" s="49"/>
      <c r="D68" s="9"/>
      <c r="E68" s="9">
        <f t="shared" si="5"/>
        <v>0</v>
      </c>
      <c r="F68" s="9">
        <f t="shared" si="5"/>
        <v>0</v>
      </c>
      <c r="H68" s="44"/>
      <c r="I68" s="44"/>
    </row>
    <row r="69" spans="2:6" ht="15">
      <c r="B69" s="8"/>
      <c r="C69" s="6"/>
      <c r="D69" s="6"/>
      <c r="E69" s="6"/>
      <c r="F69" s="6"/>
    </row>
    <row r="70" spans="2:6" ht="15">
      <c r="B70" s="16" t="s">
        <v>9</v>
      </c>
      <c r="C70" s="60" t="s">
        <v>57</v>
      </c>
      <c r="D70" s="61"/>
      <c r="E70" s="60" t="s">
        <v>58</v>
      </c>
      <c r="F70" s="61"/>
    </row>
    <row r="71" spans="2:9" s="7" customFormat="1" ht="15">
      <c r="B71" s="8" t="s">
        <v>75</v>
      </c>
      <c r="C71" s="49">
        <v>0.058</v>
      </c>
      <c r="D71" s="9">
        <v>1.668</v>
      </c>
      <c r="E71" s="9">
        <f>C71/3.785</f>
        <v>0.015323645970937914</v>
      </c>
      <c r="F71" s="9">
        <f>D71/3.785</f>
        <v>0.44068692206076615</v>
      </c>
      <c r="G71"/>
      <c r="H71" s="44"/>
      <c r="I71" s="44"/>
    </row>
    <row r="72" spans="2:9" s="7" customFormat="1" ht="15">
      <c r="B72" s="8" t="s">
        <v>80</v>
      </c>
      <c r="C72" s="49">
        <v>0.064</v>
      </c>
      <c r="D72" s="9">
        <v>1.653</v>
      </c>
      <c r="E72" s="9">
        <f>C72/3.785</f>
        <v>0.01690885072655218</v>
      </c>
      <c r="F72" s="9">
        <f>D72/3.785</f>
        <v>0.4367239101717305</v>
      </c>
      <c r="G72"/>
      <c r="H72" s="44"/>
      <c r="I72" s="44"/>
    </row>
    <row r="73" spans="2:6" ht="15">
      <c r="B73" s="8"/>
      <c r="C73" s="6"/>
      <c r="D73" s="6"/>
      <c r="E73" s="6"/>
      <c r="F73" s="6"/>
    </row>
    <row r="74" spans="2:6" ht="15">
      <c r="B74" s="16" t="s">
        <v>22</v>
      </c>
      <c r="C74" s="60" t="s">
        <v>54</v>
      </c>
      <c r="D74" s="61"/>
      <c r="E74" s="60" t="s">
        <v>55</v>
      </c>
      <c r="F74" s="61"/>
    </row>
    <row r="75" spans="2:9" s="7" customFormat="1" ht="15" customHeight="1">
      <c r="B75" s="8" t="s">
        <v>76</v>
      </c>
      <c r="C75" s="42">
        <v>0</v>
      </c>
      <c r="D75" s="9">
        <v>0.95</v>
      </c>
      <c r="E75" s="9">
        <f aca="true" t="shared" si="6" ref="E75:F80">C75/454*1000</f>
        <v>0</v>
      </c>
      <c r="F75" s="9">
        <f t="shared" si="6"/>
        <v>2.092511013215859</v>
      </c>
      <c r="G75" s="53"/>
      <c r="H75" s="44"/>
      <c r="I75" s="44"/>
    </row>
    <row r="76" spans="2:9" s="7" customFormat="1" ht="15">
      <c r="B76" s="8" t="s">
        <v>77</v>
      </c>
      <c r="C76" s="42">
        <v>0</v>
      </c>
      <c r="D76" s="9">
        <v>0.98</v>
      </c>
      <c r="E76" s="9">
        <f t="shared" si="6"/>
        <v>0</v>
      </c>
      <c r="F76" s="9">
        <f t="shared" si="6"/>
        <v>2.158590308370044</v>
      </c>
      <c r="G76" s="53"/>
      <c r="H76" s="44"/>
      <c r="I76" s="44"/>
    </row>
    <row r="77" spans="2:9" s="7" customFormat="1" ht="15">
      <c r="B77" s="8" t="s">
        <v>74</v>
      </c>
      <c r="C77" s="42">
        <v>0</v>
      </c>
      <c r="D77" s="9">
        <v>1.01</v>
      </c>
      <c r="E77" s="9">
        <f aca="true" t="shared" si="7" ref="E77:F79">C77/454*1000</f>
        <v>0</v>
      </c>
      <c r="F77" s="9">
        <f t="shared" si="7"/>
        <v>2.2246696035242293</v>
      </c>
      <c r="G77" s="53"/>
      <c r="H77" s="44"/>
      <c r="I77" s="44"/>
    </row>
    <row r="78" spans="2:9" s="7" customFormat="1" ht="15">
      <c r="B78" s="8" t="s">
        <v>90</v>
      </c>
      <c r="C78" s="42">
        <v>0</v>
      </c>
      <c r="D78" s="9">
        <v>1.02</v>
      </c>
      <c r="E78" s="9">
        <f t="shared" si="7"/>
        <v>0</v>
      </c>
      <c r="F78" s="9">
        <f t="shared" si="7"/>
        <v>2.246696035242291</v>
      </c>
      <c r="G78" s="53"/>
      <c r="H78" s="44"/>
      <c r="I78" s="44"/>
    </row>
    <row r="79" spans="2:9" s="7" customFormat="1" ht="15">
      <c r="B79" s="8" t="s">
        <v>99</v>
      </c>
      <c r="C79" s="42">
        <v>0</v>
      </c>
      <c r="D79" s="9">
        <v>1.0375</v>
      </c>
      <c r="E79" s="9">
        <f t="shared" si="7"/>
        <v>0</v>
      </c>
      <c r="F79" s="9">
        <f t="shared" si="7"/>
        <v>2.285242290748899</v>
      </c>
      <c r="G79" s="53"/>
      <c r="H79" s="44"/>
      <c r="I79" s="44"/>
    </row>
    <row r="80" spans="2:9" s="7" customFormat="1" ht="15">
      <c r="B80" s="8" t="s">
        <v>105</v>
      </c>
      <c r="C80" s="42">
        <v>0</v>
      </c>
      <c r="D80" s="9">
        <v>1.02</v>
      </c>
      <c r="E80" s="9">
        <f t="shared" si="6"/>
        <v>0</v>
      </c>
      <c r="F80" s="9">
        <f t="shared" si="6"/>
        <v>2.246696035242291</v>
      </c>
      <c r="G80" s="53"/>
      <c r="H80" s="44"/>
      <c r="I80" s="44"/>
    </row>
    <row r="81" spans="2:9" s="7" customFormat="1" ht="15">
      <c r="B81" s="8"/>
      <c r="C81" s="24"/>
      <c r="D81" s="20"/>
      <c r="E81" s="20"/>
      <c r="F81" s="20"/>
      <c r="G81" s="44"/>
      <c r="H81" s="44"/>
      <c r="I81" s="44"/>
    </row>
    <row r="82" spans="2:6" ht="15">
      <c r="B82" s="4" t="s">
        <v>23</v>
      </c>
      <c r="C82" s="66" t="s">
        <v>54</v>
      </c>
      <c r="D82" s="66"/>
      <c r="E82" s="66" t="s">
        <v>59</v>
      </c>
      <c r="F82" s="66"/>
    </row>
    <row r="83" spans="2:9" s="7" customFormat="1" ht="15.75" customHeight="1">
      <c r="B83" s="22" t="s">
        <v>69</v>
      </c>
      <c r="C83" s="23"/>
      <c r="D83" s="35"/>
      <c r="E83" s="69">
        <v>1.3</v>
      </c>
      <c r="F83" s="23">
        <v>572.7</v>
      </c>
      <c r="G83"/>
      <c r="H83" s="44"/>
      <c r="I83" s="44"/>
    </row>
    <row r="84" spans="2:9" s="7" customFormat="1" ht="15.75" customHeight="1">
      <c r="B84" s="22" t="s">
        <v>97</v>
      </c>
      <c r="C84" s="23"/>
      <c r="D84" s="35"/>
      <c r="E84" s="69">
        <v>1.2</v>
      </c>
      <c r="F84" s="23">
        <v>592</v>
      </c>
      <c r="G84"/>
      <c r="H84" s="44"/>
      <c r="I84" s="44"/>
    </row>
    <row r="85" spans="2:9" s="7" customFormat="1" ht="15.75" customHeight="1">
      <c r="B85" s="22" t="s">
        <v>110</v>
      </c>
      <c r="C85" s="23"/>
      <c r="D85" s="35"/>
      <c r="E85" s="54">
        <v>0.2</v>
      </c>
      <c r="F85" s="23">
        <v>581.7</v>
      </c>
      <c r="G85"/>
      <c r="H85" s="44"/>
      <c r="I85" s="44"/>
    </row>
    <row r="86" spans="2:9" s="7" customFormat="1" ht="15">
      <c r="B86" s="22" t="s">
        <v>92</v>
      </c>
      <c r="C86" s="43">
        <v>0.0028</v>
      </c>
      <c r="D86" s="36">
        <v>0.2178</v>
      </c>
      <c r="E86" s="35">
        <f aca="true" t="shared" si="8" ref="E86:F88">C86/454*1000000</f>
        <v>6.167400881057269</v>
      </c>
      <c r="F86" s="35">
        <f t="shared" si="8"/>
        <v>479.73568281938327</v>
      </c>
      <c r="G86"/>
      <c r="H86" s="44"/>
      <c r="I86" s="44"/>
    </row>
    <row r="87" spans="2:9" s="7" customFormat="1" ht="15">
      <c r="B87" s="22" t="s">
        <v>91</v>
      </c>
      <c r="C87" s="43">
        <v>0.0028</v>
      </c>
      <c r="D87" s="36">
        <v>0.2296</v>
      </c>
      <c r="E87" s="35">
        <f t="shared" si="8"/>
        <v>6.167400881057269</v>
      </c>
      <c r="F87" s="35">
        <f t="shared" si="8"/>
        <v>505.7268722466961</v>
      </c>
      <c r="G87"/>
      <c r="H87" s="44"/>
      <c r="I87" s="44"/>
    </row>
    <row r="88" spans="2:9" s="7" customFormat="1" ht="15">
      <c r="B88" s="22" t="s">
        <v>83</v>
      </c>
      <c r="C88" s="43">
        <v>0.0037</v>
      </c>
      <c r="D88" s="36">
        <v>0.2332</v>
      </c>
      <c r="E88" s="35">
        <f t="shared" si="8"/>
        <v>8.14977973568282</v>
      </c>
      <c r="F88" s="35">
        <f t="shared" si="8"/>
        <v>513.6563876651983</v>
      </c>
      <c r="G88"/>
      <c r="H88" s="44"/>
      <c r="I88" s="44"/>
    </row>
    <row r="89" spans="2:9" s="7" customFormat="1" ht="15">
      <c r="B89" s="8"/>
      <c r="C89" s="41"/>
      <c r="D89" s="20"/>
      <c r="E89" s="20"/>
      <c r="F89" s="20"/>
      <c r="H89" s="44"/>
      <c r="I89" s="44"/>
    </row>
    <row r="90" spans="2:6" ht="15">
      <c r="B90" s="4" t="s">
        <v>24</v>
      </c>
      <c r="C90" s="66" t="s">
        <v>24</v>
      </c>
      <c r="D90" s="66"/>
      <c r="E90" s="66" t="s">
        <v>25</v>
      </c>
      <c r="F90" s="66"/>
    </row>
    <row r="91" spans="2:9" s="38" customFormat="1" ht="15.75" customHeight="1">
      <c r="B91" s="22" t="s">
        <v>30</v>
      </c>
      <c r="C91" s="55">
        <v>0.004</v>
      </c>
      <c r="D91" s="36">
        <v>1.4659</v>
      </c>
      <c r="E91" s="37"/>
      <c r="F91" s="35">
        <f>1/D91</f>
        <v>0.6821747731768879</v>
      </c>
      <c r="G91"/>
      <c r="H91" s="47"/>
      <c r="I91" s="47"/>
    </row>
    <row r="92" spans="2:9" s="7" customFormat="1" ht="15">
      <c r="B92" s="8"/>
      <c r="C92" s="25"/>
      <c r="D92" s="20"/>
      <c r="E92" s="20"/>
      <c r="F92" s="20"/>
      <c r="G92" s="44"/>
      <c r="H92" s="44"/>
      <c r="I92" s="44"/>
    </row>
    <row r="93" spans="2:6" ht="15">
      <c r="B93" s="4" t="s">
        <v>31</v>
      </c>
      <c r="C93" s="66" t="s">
        <v>33</v>
      </c>
      <c r="D93" s="66"/>
      <c r="E93" s="66"/>
      <c r="F93" s="66"/>
    </row>
    <row r="94" spans="2:9" s="38" customFormat="1" ht="15.75" customHeight="1">
      <c r="B94" s="22" t="s">
        <v>32</v>
      </c>
      <c r="C94" s="68">
        <v>2.07</v>
      </c>
      <c r="D94" s="35">
        <v>70.93</v>
      </c>
      <c r="E94" s="37"/>
      <c r="F94" s="35"/>
      <c r="G94"/>
      <c r="H94" s="47"/>
      <c r="I94" s="47"/>
    </row>
    <row r="95" spans="2:9" s="7" customFormat="1" ht="15">
      <c r="B95" s="8"/>
      <c r="C95" s="25"/>
      <c r="D95" s="20"/>
      <c r="E95" s="20"/>
      <c r="F95" s="20"/>
      <c r="G95" s="53"/>
      <c r="H95" s="44"/>
      <c r="I95" s="44"/>
    </row>
    <row r="96" spans="2:9" s="7" customFormat="1" ht="15">
      <c r="B96" s="8"/>
      <c r="C96" s="18"/>
      <c r="D96" s="20"/>
      <c r="E96" s="20"/>
      <c r="F96" s="20"/>
      <c r="G96" s="44"/>
      <c r="H96" s="44"/>
      <c r="I96" s="44"/>
    </row>
    <row r="97" spans="2:9" s="7" customFormat="1" ht="15">
      <c r="B97" s="26"/>
      <c r="C97" s="27"/>
      <c r="D97" s="28"/>
      <c r="E97" s="28"/>
      <c r="F97" s="28"/>
      <c r="G97" s="44"/>
      <c r="H97" s="44"/>
      <c r="I97" s="44"/>
    </row>
    <row r="98" spans="2:9" s="7" customFormat="1" ht="15">
      <c r="B98" s="26"/>
      <c r="C98" s="27"/>
      <c r="D98" s="28"/>
      <c r="E98" s="28"/>
      <c r="F98" s="28"/>
      <c r="G98" s="44"/>
      <c r="H98" s="44"/>
      <c r="I98" s="44"/>
    </row>
    <row r="99" spans="2:9" s="7" customFormat="1" ht="30">
      <c r="B99" s="32" t="s">
        <v>60</v>
      </c>
      <c r="C99" s="32"/>
      <c r="D99" s="28"/>
      <c r="E99" s="28"/>
      <c r="F99" s="28"/>
      <c r="G99" s="44"/>
      <c r="H99" s="44"/>
      <c r="I99" s="44"/>
    </row>
    <row r="100" spans="2:11" s="7" customFormat="1" ht="15.75">
      <c r="B100" s="29"/>
      <c r="C100" s="29"/>
      <c r="D100" s="30" t="s">
        <v>42</v>
      </c>
      <c r="E100" s="30" t="s">
        <v>43</v>
      </c>
      <c r="F100" s="30" t="s">
        <v>44</v>
      </c>
      <c r="G100" s="48" t="s">
        <v>45</v>
      </c>
      <c r="H100" s="48" t="s">
        <v>46</v>
      </c>
      <c r="I100" s="48" t="s">
        <v>47</v>
      </c>
      <c r="J100" s="30" t="s">
        <v>48</v>
      </c>
      <c r="K100" s="30" t="s">
        <v>49</v>
      </c>
    </row>
    <row r="101" spans="2:11" s="7" customFormat="1" ht="15">
      <c r="B101" s="31"/>
      <c r="C101" s="39" t="s">
        <v>49</v>
      </c>
      <c r="D101" s="50">
        <v>7.7502</v>
      </c>
      <c r="E101" s="50">
        <v>11.3679</v>
      </c>
      <c r="F101" s="50">
        <v>0.0852</v>
      </c>
      <c r="G101" s="50">
        <v>12.7846</v>
      </c>
      <c r="H101" s="50">
        <v>7.4946</v>
      </c>
      <c r="I101" s="50">
        <v>7.2238</v>
      </c>
      <c r="J101" s="50">
        <v>6.7043</v>
      </c>
      <c r="K101" s="50"/>
    </row>
    <row r="102" spans="2:11" s="7" customFormat="1" ht="15">
      <c r="B102" s="30"/>
      <c r="C102" s="40" t="s">
        <v>48</v>
      </c>
      <c r="D102" s="51">
        <v>1.156</v>
      </c>
      <c r="E102" s="51">
        <v>1.6956</v>
      </c>
      <c r="F102" s="51">
        <v>0.0127</v>
      </c>
      <c r="G102" s="51">
        <v>1.9069</v>
      </c>
      <c r="H102" s="51">
        <v>1.1179</v>
      </c>
      <c r="I102" s="51">
        <v>1.0775</v>
      </c>
      <c r="J102" s="51"/>
      <c r="K102" s="51">
        <v>0.1492</v>
      </c>
    </row>
    <row r="103" spans="2:11" s="7" customFormat="1" ht="15">
      <c r="B103" s="31"/>
      <c r="C103" s="39" t="s">
        <v>47</v>
      </c>
      <c r="D103" s="50">
        <v>1.0729</v>
      </c>
      <c r="E103" s="50">
        <v>1.5737</v>
      </c>
      <c r="F103" s="50">
        <v>0.0118</v>
      </c>
      <c r="G103" s="50">
        <v>1.7698</v>
      </c>
      <c r="H103" s="50">
        <v>1.0375</v>
      </c>
      <c r="I103" s="50"/>
      <c r="J103" s="50">
        <v>0.9281</v>
      </c>
      <c r="K103" s="50">
        <v>0.1384</v>
      </c>
    </row>
    <row r="104" spans="2:11" s="7" customFormat="1" ht="15">
      <c r="B104" s="30"/>
      <c r="C104" s="40" t="s">
        <v>46</v>
      </c>
      <c r="D104" s="51">
        <v>1.0341</v>
      </c>
      <c r="E104" s="51">
        <v>1.5168</v>
      </c>
      <c r="F104" s="51">
        <v>0.0114</v>
      </c>
      <c r="G104" s="51">
        <v>1.7059</v>
      </c>
      <c r="H104" s="51"/>
      <c r="I104" s="51">
        <v>0.9639</v>
      </c>
      <c r="J104" s="51">
        <v>0.8945</v>
      </c>
      <c r="K104" s="51">
        <v>0.1334</v>
      </c>
    </row>
    <row r="105" spans="2:11" s="7" customFormat="1" ht="15">
      <c r="B105" s="31"/>
      <c r="C105" s="39" t="s">
        <v>45</v>
      </c>
      <c r="D105" s="50">
        <v>0.6062</v>
      </c>
      <c r="E105" s="50">
        <v>0.8892</v>
      </c>
      <c r="F105" s="50">
        <v>0.0067</v>
      </c>
      <c r="G105" s="50"/>
      <c r="H105" s="50">
        <v>0.5862</v>
      </c>
      <c r="I105" s="50">
        <v>0.565</v>
      </c>
      <c r="J105" s="50">
        <v>0.5244</v>
      </c>
      <c r="K105" s="50">
        <v>0.0782</v>
      </c>
    </row>
    <row r="106" spans="2:11" s="7" customFormat="1" ht="15">
      <c r="B106" s="30"/>
      <c r="C106" s="40" t="s">
        <v>44</v>
      </c>
      <c r="D106" s="51">
        <v>90.98</v>
      </c>
      <c r="E106" s="51">
        <v>133.4495</v>
      </c>
      <c r="F106" s="51"/>
      <c r="G106" s="51">
        <v>150.0806</v>
      </c>
      <c r="H106" s="51">
        <v>87.9799</v>
      </c>
      <c r="I106" s="51">
        <v>84.8006</v>
      </c>
      <c r="J106" s="51">
        <v>78.7022</v>
      </c>
      <c r="K106" s="51">
        <v>11.7391</v>
      </c>
    </row>
    <row r="107" spans="2:11" s="7" customFormat="1" ht="15">
      <c r="B107" s="31"/>
      <c r="C107" s="39" t="s">
        <v>43</v>
      </c>
      <c r="D107" s="50">
        <v>0.6818</v>
      </c>
      <c r="E107" s="50"/>
      <c r="F107" s="50">
        <v>0.0075</v>
      </c>
      <c r="G107" s="50">
        <v>1.1246</v>
      </c>
      <c r="H107" s="50">
        <v>0.6593</v>
      </c>
      <c r="I107" s="50">
        <v>0.6355</v>
      </c>
      <c r="J107" s="50">
        <v>0.5898</v>
      </c>
      <c r="K107" s="50">
        <v>0.088</v>
      </c>
    </row>
    <row r="108" spans="2:11" s="7" customFormat="1" ht="15">
      <c r="B108" s="30"/>
      <c r="C108" s="40" t="s">
        <v>42</v>
      </c>
      <c r="D108" s="51"/>
      <c r="E108" s="51">
        <v>1.4668</v>
      </c>
      <c r="F108" s="51">
        <v>0.011</v>
      </c>
      <c r="G108" s="51">
        <v>1.6496</v>
      </c>
      <c r="H108" s="51">
        <v>0.967</v>
      </c>
      <c r="I108" s="51">
        <v>0.9321</v>
      </c>
      <c r="J108" s="51">
        <v>0.865</v>
      </c>
      <c r="K108" s="51">
        <v>0.129</v>
      </c>
    </row>
    <row r="109" spans="2:6" ht="15">
      <c r="B109" s="10"/>
      <c r="C109" s="11"/>
      <c r="D109" s="11"/>
      <c r="E109" s="11"/>
      <c r="F109" s="11"/>
    </row>
    <row r="110" ht="15.75">
      <c r="B110" s="12" t="s">
        <v>10</v>
      </c>
    </row>
    <row r="111" ht="15">
      <c r="B111" s="1" t="s">
        <v>11</v>
      </c>
    </row>
    <row r="112" ht="15">
      <c r="B112" s="1" t="s">
        <v>12</v>
      </c>
    </row>
    <row r="113" ht="15">
      <c r="B113" s="1" t="s">
        <v>13</v>
      </c>
    </row>
    <row r="114" ht="15">
      <c r="B114" s="1" t="s">
        <v>28</v>
      </c>
    </row>
    <row r="115" ht="15">
      <c r="B115" s="1" t="s">
        <v>29</v>
      </c>
    </row>
    <row r="116" ht="15">
      <c r="B116" s="1" t="s">
        <v>87</v>
      </c>
    </row>
    <row r="117" ht="15">
      <c r="B117" s="1" t="s">
        <v>64</v>
      </c>
    </row>
    <row r="118" ht="15">
      <c r="B118" s="1" t="s">
        <v>61</v>
      </c>
    </row>
    <row r="119" ht="15">
      <c r="B119" s="1" t="s">
        <v>62</v>
      </c>
    </row>
    <row r="120" ht="15">
      <c r="B120" s="1" t="s">
        <v>63</v>
      </c>
    </row>
    <row r="121" ht="15">
      <c r="B121" s="1" t="s">
        <v>65</v>
      </c>
    </row>
    <row r="122" ht="15">
      <c r="B122" s="1" t="s">
        <v>66</v>
      </c>
    </row>
    <row r="123" ht="15">
      <c r="B123" s="1" t="s">
        <v>67</v>
      </c>
    </row>
    <row r="124" ht="15">
      <c r="B124" s="1" t="s">
        <v>68</v>
      </c>
    </row>
    <row r="125" ht="15">
      <c r="B125" s="1"/>
    </row>
    <row r="127" spans="2:6" ht="15">
      <c r="B127" s="65" t="s">
        <v>14</v>
      </c>
      <c r="C127" s="58"/>
      <c r="D127" s="58"/>
      <c r="E127" s="58"/>
      <c r="F127" s="58"/>
    </row>
    <row r="128" spans="2:6" ht="15">
      <c r="B128" s="59" t="s">
        <v>15</v>
      </c>
      <c r="C128" s="58"/>
      <c r="D128" s="58"/>
      <c r="E128" s="58"/>
      <c r="F128" s="58"/>
    </row>
    <row r="129" spans="2:6" ht="15">
      <c r="B129" s="59" t="s">
        <v>21</v>
      </c>
      <c r="C129" s="58"/>
      <c r="D129" s="58"/>
      <c r="E129" s="58"/>
      <c r="F129" s="58"/>
    </row>
    <row r="130" spans="2:6" ht="15">
      <c r="B130" s="59" t="s">
        <v>16</v>
      </c>
      <c r="C130" s="58"/>
      <c r="D130" s="58"/>
      <c r="E130" s="58"/>
      <c r="F130" s="58"/>
    </row>
    <row r="131" spans="2:6" ht="15">
      <c r="B131" s="59" t="s">
        <v>17</v>
      </c>
      <c r="C131" s="58"/>
      <c r="D131" s="58"/>
      <c r="E131" s="58"/>
      <c r="F131" s="58"/>
    </row>
    <row r="132" spans="2:6" ht="15">
      <c r="B132" s="59" t="s">
        <v>18</v>
      </c>
      <c r="C132" s="58"/>
      <c r="D132" s="58"/>
      <c r="E132" s="58"/>
      <c r="F132" s="58"/>
    </row>
    <row r="133" spans="2:6" ht="15">
      <c r="B133" s="59" t="s">
        <v>19</v>
      </c>
      <c r="C133" s="58"/>
      <c r="D133" s="58"/>
      <c r="E133" s="58"/>
      <c r="F133" s="58"/>
    </row>
    <row r="134" spans="2:6" ht="15">
      <c r="B134" s="57" t="s">
        <v>20</v>
      </c>
      <c r="C134" s="58"/>
      <c r="D134" s="58"/>
      <c r="E134" s="58"/>
      <c r="F134" s="58"/>
    </row>
  </sheetData>
  <mergeCells count="41">
    <mergeCell ref="C29:D29"/>
    <mergeCell ref="E29:F29"/>
    <mergeCell ref="C93:D93"/>
    <mergeCell ref="E93:F93"/>
    <mergeCell ref="C70:D70"/>
    <mergeCell ref="E70:F70"/>
    <mergeCell ref="C74:D74"/>
    <mergeCell ref="E74:F74"/>
    <mergeCell ref="C82:D82"/>
    <mergeCell ref="E82:F82"/>
    <mergeCell ref="C90:D90"/>
    <mergeCell ref="E90:F90"/>
    <mergeCell ref="E53:F53"/>
    <mergeCell ref="C59:D59"/>
    <mergeCell ref="E59:F59"/>
    <mergeCell ref="C65:D65"/>
    <mergeCell ref="E65:F65"/>
    <mergeCell ref="C4:F4"/>
    <mergeCell ref="B127:F127"/>
    <mergeCell ref="B128:F128"/>
    <mergeCell ref="B129:F129"/>
    <mergeCell ref="C6:D6"/>
    <mergeCell ref="E6:F6"/>
    <mergeCell ref="C36:D36"/>
    <mergeCell ref="E36:F36"/>
    <mergeCell ref="C44:D44"/>
    <mergeCell ref="E44:F44"/>
    <mergeCell ref="C21:D21"/>
    <mergeCell ref="E21:F21"/>
    <mergeCell ref="B134:F134"/>
    <mergeCell ref="B130:F130"/>
    <mergeCell ref="B131:F131"/>
    <mergeCell ref="B132:F132"/>
    <mergeCell ref="B133:F133"/>
    <mergeCell ref="C48:D48"/>
    <mergeCell ref="E48:F48"/>
    <mergeCell ref="C53:D53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</dc:creator>
  <cp:keywords/>
  <dc:description/>
  <cp:lastModifiedBy>EO</cp:lastModifiedBy>
  <cp:lastPrinted>2009-03-31T12:38:26Z</cp:lastPrinted>
  <dcterms:created xsi:type="dcterms:W3CDTF">2009-03-23T21:08:22Z</dcterms:created>
  <dcterms:modified xsi:type="dcterms:W3CDTF">2009-09-16T03:29:49Z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