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<sst xmlns="http://schemas.openxmlformats.org/spreadsheetml/2006/main" count="357" uniqueCount="130">
  <si>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</si>
  <si>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</si>
  <si>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</si>
  <si>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</si>
  <si>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</si>
  <si>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</si>
  <si>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</si>
  <si>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</si>
  <si>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</si>
  <si>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</si>
  <si>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</si>
  <si>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</si>
  <si>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</si>
  <si>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</si>
  <si>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</si>
  <si>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</si>
  <si>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</si>
  <si>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</si>
  <si>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</si>
  <si>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</si>
  <si>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</si>
  <si>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</si>
  <si>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</si>
  <si>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</si>
  <si>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</si>
  <si>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</si>
  <si>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</si>
  <si>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</si>
  <si>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</si>
  <si>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</si>
  <si>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</si>
  <si>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</si>
  <si>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</si>
  <si>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</si>
  <si>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</si>
  <si>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</si>
  <si>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</si>
  <si>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</si>
  <si>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</si>
  <si>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</si>
  <si>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</si>
  <si>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</si>
  <si>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</si>
  <si>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</si>
  <si>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</si>
  <si>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</si>
  <si>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</si>
  <si>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</si>
  <si>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</si>
  <si>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</si>
  <si>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</si>
  <si>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</si>
  <si>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</si>
  <si>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</si>
  <si>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</si>
  <si>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</si>
  <si>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</si>
  <si>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</si>
  <si>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</si>
  <si>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</si>
  <si>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</si>
  <si>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</si>
  <si>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</si>
  <si>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</si>
  <si>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</si>
  <si>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</si>
  <si>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</si>
  <si>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</si>
  <si>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</si>
  <si>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</si>
  <si>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</si>
  <si>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</si>
  <si>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</si>
  <si>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</si>
  <si>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</si>
  <si>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</si>
  <si>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</si>
  <si>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</si>
  <si>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</si>
  <si>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</si>
  <si>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</si>
  <si>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</si>
  <si>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</si>
  <si>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</si>
  <si>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</si>
  <si>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</si>
  <si>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</si>
  <si>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</si>
  <si>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</si>
  <si>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</si>
  <si>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</si>
  <si>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</si>
  <si>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</si>
  <si>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</si>
  <si>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</si>
  <si>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</si>
  <si>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</si>
  <si>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</si>
  <si>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</si>
  <si>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</si>
  <si>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</si>
  <si>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</si>
  <si>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</si>
  <si>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</si>
  <si>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</si>
  <si>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</si>
  <si>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</si>
  <si>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</si>
  <si>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</si>
  <si>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</si>
  <si>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</si>
  <si>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</si>
  <si>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</si>
  <si>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</si>
  <si>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</si>
  <si>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</si>
  <si>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</si>
  <si>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</si>
  <si>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</si>
  <si>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</si>
  <si>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</si>
  <si>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</si>
  <si>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</si>
  <si>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</si>
  <si>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</si>
  <si>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</si>
  <si>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</si>
  <si>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</si>
  <si>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</si>
  <si>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09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</si>
</sst>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theme="4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202" fontId="85" fillId="0" borderId="10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5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4" t="s">
        <v>129</v>
      </c>
      <c r="D4" s="175"/>
      <c r="E4" s="175"/>
      <c r="F4" s="176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23">
        <v>0.46</v>
      </c>
      <c r="D7" s="13">
        <v>5.47</v>
      </c>
      <c r="E7" s="123">
        <f aca="true" t="shared" si="0" ref="E7:F9">C7*39.3683</f>
        <v>18.109418</v>
      </c>
      <c r="F7" s="12">
        <f t="shared" si="0"/>
        <v>215.34460099999998</v>
      </c>
    </row>
    <row r="8" spans="2:6" s="5" customFormat="1" ht="15">
      <c r="B8" s="23" t="s">
        <v>109</v>
      </c>
      <c r="C8" s="123">
        <v>0.26</v>
      </c>
      <c r="D8" s="13">
        <v>5.49</v>
      </c>
      <c r="E8" s="123">
        <f t="shared" si="0"/>
        <v>10.235758</v>
      </c>
      <c r="F8" s="12">
        <f t="shared" si="0"/>
        <v>216.131967</v>
      </c>
    </row>
    <row r="9" spans="2:17" s="5" customFormat="1" ht="15">
      <c r="B9" s="23" t="s">
        <v>110</v>
      </c>
      <c r="C9" s="123">
        <v>0.3</v>
      </c>
      <c r="D9" s="13">
        <v>5.57</v>
      </c>
      <c r="E9" s="123">
        <f t="shared" si="0"/>
        <v>11.81049</v>
      </c>
      <c r="F9" s="12">
        <f t="shared" si="0"/>
        <v>219.281431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0" t="s">
        <v>78</v>
      </c>
      <c r="D11" s="191"/>
      <c r="E11" s="190" t="s">
        <v>6</v>
      </c>
      <c r="F11" s="19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0.23</v>
      </c>
      <c r="D17" s="68">
        <v>212.5</v>
      </c>
      <c r="E17" s="134">
        <f aca="true" t="shared" si="1" ref="E17:F19">C17/$E$86</f>
        <v>0.19601159025055395</v>
      </c>
      <c r="F17" s="68">
        <f t="shared" si="1"/>
        <v>181.0976649054031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34">
        <v>0.12</v>
      </c>
      <c r="D18" s="12">
        <v>213</v>
      </c>
      <c r="E18" s="134">
        <f t="shared" si="1"/>
        <v>0.10226691665246293</v>
      </c>
      <c r="F18" s="68">
        <f t="shared" si="1"/>
        <v>181.5237770581217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72">
        <v>0</v>
      </c>
      <c r="D19" s="12">
        <v>213.75</v>
      </c>
      <c r="E19" s="172">
        <f t="shared" si="1"/>
        <v>0</v>
      </c>
      <c r="F19" s="68">
        <f t="shared" si="1"/>
        <v>182.1629452871996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0" t="s">
        <v>5</v>
      </c>
      <c r="D21" s="191"/>
      <c r="E21" s="192" t="s">
        <v>6</v>
      </c>
      <c r="F21" s="19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23">
        <v>0.076</v>
      </c>
      <c r="D22" s="68">
        <v>7.11</v>
      </c>
      <c r="E22" s="123">
        <f aca="true" t="shared" si="2" ref="E22:F24">C22*36.7437</f>
        <v>2.7925211999999995</v>
      </c>
      <c r="F22" s="12">
        <f t="shared" si="2"/>
        <v>261.247707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23">
        <v>0.08</v>
      </c>
      <c r="D23" s="12">
        <v>7.252</v>
      </c>
      <c r="E23" s="123">
        <f t="shared" si="2"/>
        <v>2.9394959999999997</v>
      </c>
      <c r="F23" s="12">
        <f t="shared" si="2"/>
        <v>266.46531239999996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23">
        <v>0.074</v>
      </c>
      <c r="D24" s="12">
        <v>7.366</v>
      </c>
      <c r="E24" s="123">
        <f t="shared" si="2"/>
        <v>2.7190337999999996</v>
      </c>
      <c r="F24" s="12">
        <f t="shared" si="2"/>
        <v>270.6540942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2" t="s">
        <v>9</v>
      </c>
      <c r="D26" s="19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34">
        <v>0.11</v>
      </c>
      <c r="D27" s="68">
        <v>229.75</v>
      </c>
      <c r="E27" s="134">
        <f aca="true" t="shared" si="3" ref="E27:F29">C27/$E$86</f>
        <v>0.09374467359809102</v>
      </c>
      <c r="F27" s="68">
        <f t="shared" si="3"/>
        <v>195.79853417419466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34">
        <v>0.22</v>
      </c>
      <c r="D28" s="12">
        <v>232.75</v>
      </c>
      <c r="E28" s="134">
        <f t="shared" si="3"/>
        <v>0.18748934719618204</v>
      </c>
      <c r="F28" s="68">
        <f t="shared" si="3"/>
        <v>198.3552070905062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34">
        <v>0.11</v>
      </c>
      <c r="D29" s="12">
        <v>234.5</v>
      </c>
      <c r="E29" s="134">
        <f t="shared" si="3"/>
        <v>0.09374467359809102</v>
      </c>
      <c r="F29" s="68">
        <f t="shared" si="3"/>
        <v>199.8465996250213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2" t="s">
        <v>12</v>
      </c>
      <c r="D31" s="192"/>
      <c r="E31" s="192" t="s">
        <v>10</v>
      </c>
      <c r="F31" s="19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0.28</v>
      </c>
      <c r="D32" s="12">
        <v>541</v>
      </c>
      <c r="E32" s="123">
        <f aca="true" t="shared" si="4" ref="E32:F34">C32/$E$86</f>
        <v>0.23862280552241352</v>
      </c>
      <c r="F32" s="68">
        <f t="shared" si="4"/>
        <v>461.0533492415204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23">
        <v>0.33</v>
      </c>
      <c r="D33" s="12">
        <v>534.25</v>
      </c>
      <c r="E33" s="123">
        <f t="shared" si="4"/>
        <v>0.28123402079427307</v>
      </c>
      <c r="F33" s="68">
        <f t="shared" si="4"/>
        <v>455.30083517981933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23">
        <v>0.28</v>
      </c>
      <c r="D34" s="12">
        <v>530.25</v>
      </c>
      <c r="E34" s="123">
        <f t="shared" si="4"/>
        <v>0.23862280552241352</v>
      </c>
      <c r="F34" s="68">
        <f t="shared" si="4"/>
        <v>451.89193795807057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7" t="s">
        <v>5</v>
      </c>
      <c r="D36" s="188"/>
      <c r="E36" s="187" t="s">
        <v>6</v>
      </c>
      <c r="F36" s="18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73">
        <v>0.14</v>
      </c>
      <c r="D37" s="72">
        <v>4.674</v>
      </c>
      <c r="E37" s="173">
        <f aca="true" t="shared" si="5" ref="E37:F39">C37*58.0164</f>
        <v>8.122296</v>
      </c>
      <c r="F37" s="68">
        <f t="shared" si="5"/>
        <v>271.1686536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30" t="s">
        <v>72</v>
      </c>
      <c r="D38" s="72">
        <v>4.6</v>
      </c>
      <c r="E38" s="130" t="s">
        <v>72</v>
      </c>
      <c r="F38" s="68">
        <f t="shared" si="5"/>
        <v>266.87543999999997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73">
        <v>0.06</v>
      </c>
      <c r="D39" s="72">
        <v>4.584</v>
      </c>
      <c r="E39" s="173">
        <f t="shared" si="5"/>
        <v>3.480984</v>
      </c>
      <c r="F39" s="68">
        <f t="shared" si="5"/>
        <v>265.9471776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7" t="s">
        <v>5</v>
      </c>
      <c r="D41" s="188"/>
      <c r="E41" s="187" t="s">
        <v>6</v>
      </c>
      <c r="F41" s="18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67">
        <v>1.14</v>
      </c>
      <c r="D42" s="72">
        <v>14.438</v>
      </c>
      <c r="E42" s="167">
        <f>C42*36.7437</f>
        <v>41.887817999999996</v>
      </c>
      <c r="F42" s="68">
        <f aca="true" t="shared" si="6" ref="E42:F44">D42*36.7437</f>
        <v>530.5055406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42">
        <v>0.26</v>
      </c>
      <c r="D43" s="72">
        <v>13.43</v>
      </c>
      <c r="E43" s="142">
        <f t="shared" si="6"/>
        <v>9.553362</v>
      </c>
      <c r="F43" s="68">
        <f t="shared" si="6"/>
        <v>493.46789099999995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42">
        <v>0.7</v>
      </c>
      <c r="D44" s="72">
        <v>13.27</v>
      </c>
      <c r="E44" s="142">
        <f t="shared" si="6"/>
        <v>25.720589999999998</v>
      </c>
      <c r="F44" s="68">
        <f t="shared" si="6"/>
        <v>487.58889899999997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0" t="s">
        <v>73</v>
      </c>
      <c r="D46" s="191"/>
      <c r="E46" s="190" t="s">
        <v>6</v>
      </c>
      <c r="F46" s="191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7" t="s">
        <v>16</v>
      </c>
      <c r="D51" s="188"/>
      <c r="E51" s="187" t="s">
        <v>6</v>
      </c>
      <c r="F51" s="188"/>
      <c r="G51"/>
      <c r="H51"/>
      <c r="I51"/>
      <c r="J51" s="5"/>
    </row>
    <row r="52" spans="2:19" s="21" customFormat="1" ht="15">
      <c r="B52" s="23" t="s">
        <v>122</v>
      </c>
      <c r="C52" s="130">
        <v>0.8</v>
      </c>
      <c r="D52" s="73">
        <v>360.2</v>
      </c>
      <c r="E52" s="130">
        <f>C52*1.1023</f>
        <v>0.8818400000000001</v>
      </c>
      <c r="F52" s="73">
        <f aca="true" t="shared" si="7" ref="E52:F54">D52*1.1023</f>
        <v>397.04846000000003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1.5</v>
      </c>
      <c r="D53" s="73">
        <v>359</v>
      </c>
      <c r="E53" s="130">
        <f t="shared" si="7"/>
        <v>1.65345</v>
      </c>
      <c r="F53" s="73">
        <f t="shared" si="7"/>
        <v>395.7257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1.8</v>
      </c>
      <c r="D54" s="73">
        <v>356.8</v>
      </c>
      <c r="E54" s="130">
        <f>C54*1.1023</f>
        <v>1.9841400000000002</v>
      </c>
      <c r="F54" s="73">
        <f t="shared" si="7"/>
        <v>393.30064000000004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7" t="s">
        <v>18</v>
      </c>
      <c r="D56" s="188"/>
      <c r="E56" s="187" t="s">
        <v>19</v>
      </c>
      <c r="F56" s="18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30">
        <v>2.31</v>
      </c>
      <c r="D57" s="68">
        <v>65.65</v>
      </c>
      <c r="E57" s="130">
        <f aca="true" t="shared" si="8" ref="E57:F59">C57/454*1000</f>
        <v>5.088105726872247</v>
      </c>
      <c r="F57" s="68">
        <f t="shared" si="8"/>
        <v>144.6035242290749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10">
        <v>1.09</v>
      </c>
      <c r="D58" s="68">
        <v>60.65</v>
      </c>
      <c r="E58" s="110">
        <f t="shared" si="8"/>
        <v>2.4008810572687227</v>
      </c>
      <c r="F58" s="68">
        <f t="shared" si="8"/>
        <v>133.59030837004406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10">
        <v>1.24</v>
      </c>
      <c r="D59" s="68">
        <v>60</v>
      </c>
      <c r="E59" s="110">
        <f t="shared" si="8"/>
        <v>2.7312775330396475</v>
      </c>
      <c r="F59" s="68">
        <f t="shared" si="8"/>
        <v>132.15859030837004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7" t="s">
        <v>21</v>
      </c>
      <c r="D61" s="188"/>
      <c r="E61" s="187" t="s">
        <v>6</v>
      </c>
      <c r="F61" s="18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10">
        <v>0.05</v>
      </c>
      <c r="D62" s="72">
        <v>13.41</v>
      </c>
      <c r="E62" s="110">
        <f aca="true" t="shared" si="9" ref="E62:F64">C62*22.026</f>
        <v>1.1013</v>
      </c>
      <c r="F62" s="68">
        <f t="shared" si="9"/>
        <v>295.36866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30">
        <v>0.25</v>
      </c>
      <c r="D63" s="72">
        <v>13.685</v>
      </c>
      <c r="E63" s="130">
        <f t="shared" si="9"/>
        <v>5.5065</v>
      </c>
      <c r="F63" s="68">
        <f t="shared" si="9"/>
        <v>301.42581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30">
        <v>0.1</v>
      </c>
      <c r="D64" s="72">
        <v>13.75</v>
      </c>
      <c r="E64" s="130">
        <f t="shared" si="9"/>
        <v>2.2026</v>
      </c>
      <c r="F64" s="68">
        <f t="shared" si="9"/>
        <v>302.8575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7" t="s">
        <v>76</v>
      </c>
      <c r="D66" s="188"/>
      <c r="E66" s="187" t="s">
        <v>23</v>
      </c>
      <c r="F66" s="18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7" t="s">
        <v>25</v>
      </c>
      <c r="D71" s="188"/>
      <c r="E71" s="187" t="s">
        <v>26</v>
      </c>
      <c r="F71" s="18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64" t="s">
        <v>72</v>
      </c>
      <c r="D72" s="118">
        <v>1.124075</v>
      </c>
      <c r="E72" s="142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64">
        <v>0.05</v>
      </c>
      <c r="D73" s="118">
        <v>1.1259</v>
      </c>
      <c r="E73" s="164">
        <f>C73/454*100</f>
        <v>0.011013215859030838</v>
      </c>
      <c r="F73" s="74">
        <f>D73/454*1000</f>
        <v>2.4799559471365633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64">
        <v>0.4</v>
      </c>
      <c r="D74" s="118">
        <v>1.12695</v>
      </c>
      <c r="E74" s="164">
        <f>C74/454*100</f>
        <v>0.0881057268722467</v>
      </c>
      <c r="F74" s="74">
        <f>D74/454*1000</f>
        <v>2.48226872246696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7" t="s">
        <v>25</v>
      </c>
      <c r="D76" s="188"/>
      <c r="E76" s="187" t="s">
        <v>28</v>
      </c>
      <c r="F76" s="18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0.0021</v>
      </c>
      <c r="D77" s="119" t="s">
        <v>72</v>
      </c>
      <c r="E77" s="138">
        <f>C77/454*1000000</f>
        <v>4.6255506607929515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0.0022</v>
      </c>
      <c r="D78" s="119" t="s">
        <v>72</v>
      </c>
      <c r="E78" s="138">
        <f>C78/454*1000000</f>
        <v>4.845814977973569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0.002</v>
      </c>
      <c r="D79" s="119" t="s">
        <v>72</v>
      </c>
      <c r="E79" s="138">
        <f>C79/454*1000000</f>
        <v>4.405286343612334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8"/>
      <c r="D84" s="169" t="s">
        <v>30</v>
      </c>
      <c r="E84" s="169" t="s">
        <v>31</v>
      </c>
      <c r="F84" s="169" t="s">
        <v>32</v>
      </c>
      <c r="G84" s="169" t="s">
        <v>33</v>
      </c>
      <c r="H84" s="169" t="s">
        <v>34</v>
      </c>
      <c r="I84" s="169" t="s">
        <v>35</v>
      </c>
      <c r="J84" s="169" t="s">
        <v>36</v>
      </c>
      <c r="K84" s="16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0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1" t="s">
        <v>30</v>
      </c>
      <c r="D86" s="166" t="s">
        <v>72</v>
      </c>
      <c r="E86" s="166">
        <v>1.1734</v>
      </c>
      <c r="F86" s="166">
        <v>0.0091</v>
      </c>
      <c r="G86" s="166">
        <v>1.3862</v>
      </c>
      <c r="H86" s="166">
        <v>1.0861</v>
      </c>
      <c r="I86" s="166">
        <v>0.7955</v>
      </c>
      <c r="J86" s="166">
        <v>0.7337</v>
      </c>
      <c r="K86" s="166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0" t="s">
        <v>31</v>
      </c>
      <c r="D87" s="166">
        <v>0.8522</v>
      </c>
      <c r="E87" s="166" t="s">
        <v>72</v>
      </c>
      <c r="F87" s="166">
        <v>0.0077</v>
      </c>
      <c r="G87" s="166">
        <v>1.1814</v>
      </c>
      <c r="H87" s="166">
        <v>0.9256</v>
      </c>
      <c r="I87" s="166">
        <v>0.678</v>
      </c>
      <c r="J87" s="166">
        <v>0.6253</v>
      </c>
      <c r="K87" s="166">
        <v>0.1095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1" t="s">
        <v>32</v>
      </c>
      <c r="D88" s="166">
        <v>110.48</v>
      </c>
      <c r="E88" s="166">
        <v>129.6372</v>
      </c>
      <c r="F88" s="166" t="s">
        <v>72</v>
      </c>
      <c r="G88" s="166">
        <v>153.1474</v>
      </c>
      <c r="H88" s="166">
        <v>119.9957</v>
      </c>
      <c r="I88" s="166">
        <v>87.8918</v>
      </c>
      <c r="J88" s="166">
        <v>81.0592</v>
      </c>
      <c r="K88" s="166">
        <v>14.1949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0" t="s">
        <v>33</v>
      </c>
      <c r="D89" s="166">
        <v>0.7214</v>
      </c>
      <c r="E89" s="166">
        <v>0.8465</v>
      </c>
      <c r="F89" s="166">
        <v>0.0065</v>
      </c>
      <c r="G89" s="166" t="s">
        <v>72</v>
      </c>
      <c r="H89" s="166">
        <v>0.7835</v>
      </c>
      <c r="I89" s="166">
        <v>0.5739</v>
      </c>
      <c r="J89" s="166">
        <v>0.5293</v>
      </c>
      <c r="K89" s="166">
        <v>0.0927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1" t="s">
        <v>34</v>
      </c>
      <c r="D90" s="166">
        <v>0.9207</v>
      </c>
      <c r="E90" s="166">
        <v>1.0804</v>
      </c>
      <c r="F90" s="166">
        <v>0.0083</v>
      </c>
      <c r="G90" s="166">
        <v>1.2763</v>
      </c>
      <c r="H90" s="166" t="s">
        <v>72</v>
      </c>
      <c r="I90" s="166">
        <v>0.7325</v>
      </c>
      <c r="J90" s="166">
        <v>0.6755</v>
      </c>
      <c r="K90" s="166">
        <v>0.1183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0" t="s">
        <v>35</v>
      </c>
      <c r="D91" s="166">
        <v>1.257</v>
      </c>
      <c r="E91" s="166">
        <v>1.475</v>
      </c>
      <c r="F91" s="166">
        <v>0.0114</v>
      </c>
      <c r="G91" s="166">
        <v>1.7425</v>
      </c>
      <c r="H91" s="166">
        <v>1.3653</v>
      </c>
      <c r="I91" s="166" t="s">
        <v>72</v>
      </c>
      <c r="J91" s="166">
        <v>0.9223</v>
      </c>
      <c r="K91" s="166">
        <v>0.1615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1" t="s">
        <v>36</v>
      </c>
      <c r="D92" s="166">
        <v>1.363</v>
      </c>
      <c r="E92" s="166">
        <v>1.5993</v>
      </c>
      <c r="F92" s="166">
        <v>0.0123</v>
      </c>
      <c r="G92" s="166">
        <v>1.8893</v>
      </c>
      <c r="H92" s="166">
        <v>1.4803</v>
      </c>
      <c r="I92" s="166">
        <v>1.0843</v>
      </c>
      <c r="J92" s="166" t="s">
        <v>72</v>
      </c>
      <c r="K92" s="166">
        <v>0.1751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0" t="s">
        <v>37</v>
      </c>
      <c r="D93" s="166">
        <v>7.7831</v>
      </c>
      <c r="E93" s="166">
        <v>9.1327</v>
      </c>
      <c r="F93" s="166">
        <v>0.0705</v>
      </c>
      <c r="G93" s="166">
        <v>10.7889</v>
      </c>
      <c r="H93" s="166">
        <v>8.4535</v>
      </c>
      <c r="I93" s="166">
        <v>6.1918</v>
      </c>
      <c r="J93" s="166">
        <v>5.7105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0.007713835226308498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3" t="s">
        <v>61</v>
      </c>
      <c r="C121" s="193"/>
      <c r="D121" s="193"/>
      <c r="E121" s="193"/>
      <c r="F121" s="19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85"/>
      <c r="E123" s="185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77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78"/>
      <c r="C127" s="181"/>
      <c r="D127" s="182"/>
      <c r="E127" s="181"/>
      <c r="F127" s="182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0" t="s">
        <v>5</v>
      </c>
      <c r="D6" s="191"/>
      <c r="E6" s="190" t="s">
        <v>6</v>
      </c>
      <c r="F6" s="191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0" t="s">
        <v>7</v>
      </c>
      <c r="D11" s="191"/>
      <c r="E11" s="190" t="s">
        <v>6</v>
      </c>
      <c r="F11" s="19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2" t="s">
        <v>78</v>
      </c>
      <c r="D16" s="192"/>
      <c r="E16" s="190" t="s">
        <v>6</v>
      </c>
      <c r="F16" s="191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0" t="s">
        <v>5</v>
      </c>
      <c r="D21" s="191"/>
      <c r="E21" s="192" t="s">
        <v>6</v>
      </c>
      <c r="F21" s="19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2" t="s">
        <v>9</v>
      </c>
      <c r="D26" s="192"/>
      <c r="E26" s="190" t="s">
        <v>10</v>
      </c>
      <c r="F26" s="191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2" t="s">
        <v>12</v>
      </c>
      <c r="D31" s="192"/>
      <c r="E31" s="192" t="s">
        <v>10</v>
      </c>
      <c r="F31" s="19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7" t="s">
        <v>5</v>
      </c>
      <c r="D36" s="188"/>
      <c r="E36" s="187" t="s">
        <v>6</v>
      </c>
      <c r="F36" s="18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7" t="s">
        <v>5</v>
      </c>
      <c r="D41" s="188"/>
      <c r="E41" s="187" t="s">
        <v>6</v>
      </c>
      <c r="F41" s="18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2" t="s">
        <v>73</v>
      </c>
      <c r="D46" s="192"/>
      <c r="E46" s="190" t="s">
        <v>6</v>
      </c>
      <c r="F46" s="191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7" t="s">
        <v>16</v>
      </c>
      <c r="D51" s="188"/>
      <c r="E51" s="187" t="s">
        <v>6</v>
      </c>
      <c r="F51" s="188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7" t="s">
        <v>18</v>
      </c>
      <c r="D56" s="188"/>
      <c r="E56" s="187" t="s">
        <v>19</v>
      </c>
      <c r="F56" s="18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7" t="s">
        <v>21</v>
      </c>
      <c r="D61" s="188"/>
      <c r="E61" s="187" t="s">
        <v>6</v>
      </c>
      <c r="F61" s="18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7" t="s">
        <v>76</v>
      </c>
      <c r="D66" s="188"/>
      <c r="E66" s="187" t="s">
        <v>23</v>
      </c>
      <c r="F66" s="18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7" t="s">
        <v>25</v>
      </c>
      <c r="D71" s="188"/>
      <c r="E71" s="187" t="s">
        <v>26</v>
      </c>
      <c r="F71" s="18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7" t="s">
        <v>25</v>
      </c>
      <c r="D76" s="197"/>
      <c r="E76" s="187" t="s">
        <v>28</v>
      </c>
      <c r="F76" s="18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3" t="s">
        <v>61</v>
      </c>
      <c r="C121" s="193"/>
      <c r="D121" s="193"/>
      <c r="E121" s="193"/>
      <c r="F121" s="19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85"/>
      <c r="E123" s="185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77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78"/>
      <c r="C127" s="181"/>
      <c r="D127" s="182"/>
      <c r="E127" s="181"/>
      <c r="F127" s="182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2021-08-10T08:34:32Z</dcterms:modified>
  <cp:category/>
  <cp:version/>
  <cp:contentType/>
  <cp:contentStatus/>
</cp:coreProperties>
</file>