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<sst xmlns="http://schemas.openxmlformats.org/spreadsheetml/2006/main" count="176" uniqueCount="101">
  <si>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</si>
  <si>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</si>
  <si>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</si>
  <si>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</si>
  <si>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</si>
  <si>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</si>
  <si>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</si>
  <si>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</si>
  <si>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</si>
  <si>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</si>
  <si>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</si>
  <si>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</si>
  <si>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</si>
  <si>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</si>
  <si>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</si>
  <si>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</si>
  <si>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</si>
  <si>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</si>
  <si>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</si>
  <si>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</si>
  <si>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</si>
  <si>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</si>
  <si>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</si>
  <si>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</si>
  <si>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</si>
  <si>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</si>
  <si>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</si>
  <si>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</si>
  <si>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</si>
  <si>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</si>
  <si>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</si>
  <si>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</si>
  <si>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</si>
  <si>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</si>
  <si>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</si>
  <si>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</si>
  <si>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</si>
  <si>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</si>
  <si>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</si>
  <si>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</si>
  <si>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</si>
  <si>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</si>
  <si>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</si>
  <si>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</si>
  <si>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</si>
  <si>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</si>
  <si>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</si>
  <si>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</si>
  <si>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</si>
  <si>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</si>
  <si>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</si>
  <si>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</si>
  <si>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</si>
  <si>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</si>
  <si>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</si>
  <si>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</si>
  <si>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</si>
  <si>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</si>
  <si>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</si>
  <si>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</si>
  <si>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</si>
  <si>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</si>
  <si>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</si>
  <si>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</si>
  <si>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</si>
  <si>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</si>
  <si>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</si>
  <si>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</si>
  <si>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</si>
  <si>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</si>
  <si>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</si>
  <si>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</si>
  <si>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</si>
  <si>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</si>
  <si>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</si>
  <si>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</si>
  <si>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</si>
  <si>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</si>
  <si>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</si>
  <si>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</si>
  <si>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</si>
  <si>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</si>
  <si>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</si>
  <si>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</si>
  <si>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</si>
  <si>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</si>
  <si>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</si>
  <si>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</si>
  <si>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</si>
  <si>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</si>
  <si>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</si>
  <si>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</si>
  <si>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</si>
  <si>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</si>
  <si>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</si>
  <si>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</si>
  <si>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</si>
  <si>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</si>
  <si>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</si>
  <si>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</si>
  <si>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9 липня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</si>
</sst>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100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4" t="s">
        <v>6</v>
      </c>
      <c r="F6" s="155"/>
      <c r="G6"/>
      <c r="H6"/>
      <c r="I6"/>
    </row>
    <row r="7" spans="2:6" s="6" customFormat="1" ht="15">
      <c r="B7" s="24" t="s">
        <v>78</v>
      </c>
      <c r="C7" s="113">
        <v>0.066</v>
      </c>
      <c r="D7" s="14">
        <v>4.322</v>
      </c>
      <c r="E7" s="113">
        <f aca="true" t="shared" si="0" ref="E7:F9">C7*39.3683</f>
        <v>2.5983078</v>
      </c>
      <c r="F7" s="13">
        <f>D7*39.3683</f>
        <v>170.14979259999998</v>
      </c>
    </row>
    <row r="8" spans="2:6" s="6" customFormat="1" ht="15">
      <c r="B8" s="24" t="s">
        <v>88</v>
      </c>
      <c r="C8" s="113">
        <v>0.07</v>
      </c>
      <c r="D8" s="14">
        <v>4.32</v>
      </c>
      <c r="E8" s="113">
        <f t="shared" si="0"/>
        <v>2.7557810000000003</v>
      </c>
      <c r="F8" s="13">
        <f t="shared" si="0"/>
        <v>170.071056</v>
      </c>
    </row>
    <row r="9" spans="2:17" s="6" customFormat="1" ht="15">
      <c r="B9" s="24" t="s">
        <v>95</v>
      </c>
      <c r="C9" s="113">
        <v>0.064</v>
      </c>
      <c r="D9" s="14">
        <v>4.362</v>
      </c>
      <c r="E9" s="113">
        <f t="shared" si="0"/>
        <v>2.5195712</v>
      </c>
      <c r="F9" s="13">
        <f>D9*39.3683</f>
        <v>171.7245246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0">
        <v>0.7</v>
      </c>
      <c r="D12" s="13">
        <v>177</v>
      </c>
      <c r="E12" s="130">
        <f aca="true" t="shared" si="1" ref="E12:F14">C12/$D$86</f>
        <v>0.784665396256025</v>
      </c>
      <c r="F12" s="71">
        <f t="shared" si="1"/>
        <v>198.40825019616634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0">
        <v>0.57</v>
      </c>
      <c r="D13" s="13">
        <v>173.25</v>
      </c>
      <c r="E13" s="130">
        <f t="shared" si="1"/>
        <v>0.6389418226656204</v>
      </c>
      <c r="F13" s="71">
        <f t="shared" si="1"/>
        <v>194.20468557336622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97</v>
      </c>
      <c r="C14" s="130">
        <v>1.13</v>
      </c>
      <c r="D14" s="13">
        <v>175</v>
      </c>
      <c r="E14" s="130">
        <f t="shared" si="1"/>
        <v>1.2666741396704404</v>
      </c>
      <c r="F14" s="71">
        <f t="shared" si="1"/>
        <v>196.16634906400628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32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29">
        <v>0</v>
      </c>
      <c r="D17" s="87" t="s">
        <v>72</v>
      </c>
      <c r="E17" s="132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63">
        <v>30</v>
      </c>
      <c r="D18" s="87">
        <v>24100</v>
      </c>
      <c r="E18" s="130">
        <f t="shared" si="2"/>
        <v>0.27535566773749426</v>
      </c>
      <c r="F18" s="71">
        <f t="shared" si="2"/>
        <v>221.20238641578706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41">
        <v>200</v>
      </c>
      <c r="D19" s="87">
        <v>25280</v>
      </c>
      <c r="E19" s="115">
        <f t="shared" si="2"/>
        <v>1.835704451583295</v>
      </c>
      <c r="F19" s="71">
        <f t="shared" si="2"/>
        <v>232.0330426801285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0.07</v>
      </c>
      <c r="D22" s="14">
        <v>5.1</v>
      </c>
      <c r="E22" s="113">
        <f aca="true" t="shared" si="3" ref="E22:F24">C22*36.7437</f>
        <v>2.572059</v>
      </c>
      <c r="F22" s="13">
        <f t="shared" si="3"/>
        <v>187.39286999999996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88</v>
      </c>
      <c r="C23" s="113">
        <v>0.082</v>
      </c>
      <c r="D23" s="14">
        <v>5.022</v>
      </c>
      <c r="E23" s="113">
        <f t="shared" si="3"/>
        <v>3.0129834</v>
      </c>
      <c r="F23" s="13">
        <f t="shared" si="3"/>
        <v>184.5268614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95</v>
      </c>
      <c r="C24" s="113">
        <v>0.072</v>
      </c>
      <c r="D24" s="75">
        <v>5.15</v>
      </c>
      <c r="E24" s="113">
        <f t="shared" si="3"/>
        <v>2.6455463999999997</v>
      </c>
      <c r="F24" s="13">
        <f t="shared" si="3"/>
        <v>189.230055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0">
        <v>1.98</v>
      </c>
      <c r="D27" s="71">
        <v>173.25</v>
      </c>
      <c r="E27" s="130">
        <f aca="true" t="shared" si="4" ref="E27:F29">C27/$D$86</f>
        <v>2.219482120838471</v>
      </c>
      <c r="F27" s="71">
        <f>D27/$D$86</f>
        <v>194.20468557336622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89</v>
      </c>
      <c r="C28" s="130">
        <v>2.06</v>
      </c>
      <c r="D28" s="13">
        <v>178</v>
      </c>
      <c r="E28" s="130">
        <f t="shared" si="4"/>
        <v>2.309158166124874</v>
      </c>
      <c r="F28" s="71">
        <f t="shared" si="4"/>
        <v>199.52920076224638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0">
        <v>2.16</v>
      </c>
      <c r="D29" s="13">
        <v>181.5</v>
      </c>
      <c r="E29" s="130">
        <f>C29/$D$86</f>
        <v>2.4212532227328776</v>
      </c>
      <c r="F29" s="71">
        <f t="shared" si="4"/>
        <v>203.4525277435265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5">
        <v>1.1</v>
      </c>
      <c r="D32" s="13">
        <v>368.5</v>
      </c>
      <c r="E32" s="115">
        <f aca="true" t="shared" si="5" ref="E32:F34">C32/$D$86</f>
        <v>1.2330456226880395</v>
      </c>
      <c r="F32" s="71">
        <f t="shared" si="5"/>
        <v>413.0702836004932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5">
        <v>0.95</v>
      </c>
      <c r="D33" s="13">
        <v>371.75</v>
      </c>
      <c r="E33" s="115">
        <f t="shared" si="5"/>
        <v>1.064903037776034</v>
      </c>
      <c r="F33" s="71">
        <f>D33/$D$86</f>
        <v>416.71337294025335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5">
        <v>0.67</v>
      </c>
      <c r="D34" s="66">
        <v>374.25</v>
      </c>
      <c r="E34" s="115">
        <f t="shared" si="5"/>
        <v>0.7510368792736241</v>
      </c>
      <c r="F34" s="71">
        <f t="shared" si="5"/>
        <v>419.5157493554534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0.024</v>
      </c>
      <c r="D37" s="75" t="s">
        <v>72</v>
      </c>
      <c r="E37" s="113">
        <f aca="true" t="shared" si="6" ref="E37:F39">C37*58.0164</f>
        <v>1.3923936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86</v>
      </c>
      <c r="C38" s="113">
        <v>0.032</v>
      </c>
      <c r="D38" s="75">
        <v>2.75</v>
      </c>
      <c r="E38" s="113">
        <f t="shared" si="6"/>
        <v>1.8565247999999999</v>
      </c>
      <c r="F38" s="71">
        <f t="shared" si="6"/>
        <v>159.5451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3">
        <v>0.032</v>
      </c>
      <c r="D39" s="75">
        <v>2.76</v>
      </c>
      <c r="E39" s="113">
        <f t="shared" si="6"/>
        <v>1.8565247999999999</v>
      </c>
      <c r="F39" s="71">
        <f t="shared" si="6"/>
        <v>160.125264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6">
        <v>0.074</v>
      </c>
      <c r="D42" s="75">
        <v>8.812</v>
      </c>
      <c r="E42" s="116">
        <f aca="true" t="shared" si="7" ref="E42:F44">C42*36.7437</f>
        <v>2.7190337999999996</v>
      </c>
      <c r="F42" s="71">
        <f t="shared" si="7"/>
        <v>323.7854844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87</v>
      </c>
      <c r="C43" s="116">
        <v>0.07</v>
      </c>
      <c r="D43" s="75">
        <v>8.822</v>
      </c>
      <c r="E43" s="116">
        <f t="shared" si="7"/>
        <v>2.572059</v>
      </c>
      <c r="F43" s="71">
        <f t="shared" si="7"/>
        <v>324.15292139999997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16">
        <v>0.064</v>
      </c>
      <c r="D44" s="75">
        <v>8.914</v>
      </c>
      <c r="E44" s="116">
        <f t="shared" si="7"/>
        <v>2.3515968</v>
      </c>
      <c r="F44" s="71">
        <f t="shared" si="7"/>
        <v>327.53334179999996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73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83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91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78</v>
      </c>
      <c r="C52" s="116">
        <v>3.7</v>
      </c>
      <c r="D52" s="76">
        <v>307</v>
      </c>
      <c r="E52" s="116">
        <f aca="true" t="shared" si="8" ref="E52:F54">C52*1.1023</f>
        <v>4.0785100000000005</v>
      </c>
      <c r="F52" s="76">
        <f t="shared" si="8"/>
        <v>338.40610000000004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87</v>
      </c>
      <c r="C53" s="116">
        <v>3.4</v>
      </c>
      <c r="D53" s="76">
        <v>308.9</v>
      </c>
      <c r="E53" s="116">
        <f t="shared" si="8"/>
        <v>3.74782</v>
      </c>
      <c r="F53" s="76">
        <f t="shared" si="8"/>
        <v>340.50047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6">
        <v>3.5</v>
      </c>
      <c r="D54" s="76">
        <v>310.6</v>
      </c>
      <c r="E54" s="116">
        <f>C54*1.1023</f>
        <v>3.8580500000000004</v>
      </c>
      <c r="F54" s="76">
        <f t="shared" si="8"/>
        <v>342.37438000000003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5">
        <v>0.02</v>
      </c>
      <c r="D57" s="71">
        <v>27.94</v>
      </c>
      <c r="E57" s="115">
        <f aca="true" t="shared" si="9" ref="E57:F59">C57/454*1000</f>
        <v>0.04405286343612335</v>
      </c>
      <c r="F57" s="71">
        <f t="shared" si="9"/>
        <v>61.54185022026432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87</v>
      </c>
      <c r="C58" s="115">
        <v>0.02</v>
      </c>
      <c r="D58" s="71">
        <v>28.1</v>
      </c>
      <c r="E58" s="115">
        <f t="shared" si="9"/>
        <v>0.04405286343612335</v>
      </c>
      <c r="F58" s="71">
        <f t="shared" si="9"/>
        <v>61.89427312775331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88</v>
      </c>
      <c r="C59" s="115">
        <v>0.01</v>
      </c>
      <c r="D59" s="71">
        <v>28.3</v>
      </c>
      <c r="E59" s="115">
        <f t="shared" si="9"/>
        <v>0.022026431718061675</v>
      </c>
      <c r="F59" s="71">
        <f t="shared" si="9"/>
        <v>62.33480176211454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6">
        <v>0.16</v>
      </c>
      <c r="D62" s="75" t="s">
        <v>72</v>
      </c>
      <c r="E62" s="116">
        <f aca="true" t="shared" si="10" ref="E62:F64">C62*22.026</f>
        <v>3.52416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86</v>
      </c>
      <c r="C63" s="116">
        <v>0.155</v>
      </c>
      <c r="D63" s="75">
        <v>11.88</v>
      </c>
      <c r="E63" s="116">
        <f t="shared" si="10"/>
        <v>3.41403</v>
      </c>
      <c r="F63" s="71">
        <f t="shared" si="10"/>
        <v>261.66888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96</v>
      </c>
      <c r="C64" s="116">
        <v>0.12</v>
      </c>
      <c r="D64" s="75">
        <v>12.025</v>
      </c>
      <c r="E64" s="116">
        <f t="shared" si="10"/>
        <v>2.6431199999999997</v>
      </c>
      <c r="F64" s="71">
        <f t="shared" si="10"/>
        <v>264.86265000000003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2" t="s">
        <v>77</v>
      </c>
      <c r="D66" s="153"/>
      <c r="E66" s="152" t="s">
        <v>23</v>
      </c>
      <c r="F66" s="153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87</v>
      </c>
      <c r="C67" s="113">
        <v>0.037</v>
      </c>
      <c r="D67" s="75">
        <v>1.483</v>
      </c>
      <c r="E67" s="113">
        <f aca="true" t="shared" si="11" ref="E67:F69">C67/3.785</f>
        <v>0.009775429326287978</v>
      </c>
      <c r="F67" s="71">
        <f t="shared" si="11"/>
        <v>0.3918097754293263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86</v>
      </c>
      <c r="C68" s="113">
        <v>0.036</v>
      </c>
      <c r="D68" s="75">
        <v>1.496</v>
      </c>
      <c r="E68" s="113">
        <f t="shared" si="11"/>
        <v>0.0095112285336856</v>
      </c>
      <c r="F68" s="71">
        <f t="shared" si="11"/>
        <v>0.3952443857331572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85</v>
      </c>
      <c r="C69" s="113">
        <v>0.034</v>
      </c>
      <c r="D69" s="75" t="s">
        <v>72</v>
      </c>
      <c r="E69" s="113">
        <f t="shared" si="11"/>
        <v>0.008982826948480845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2" t="s">
        <v>25</v>
      </c>
      <c r="D71" s="153"/>
      <c r="E71" s="152" t="s">
        <v>26</v>
      </c>
      <c r="F71" s="153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78</v>
      </c>
      <c r="C72" s="139">
        <v>0</v>
      </c>
      <c r="D72" s="125">
        <v>1.0425</v>
      </c>
      <c r="E72" s="139">
        <f>C72/454*100</f>
        <v>0</v>
      </c>
      <c r="F72" s="77">
        <f>D72/454*1000</f>
        <v>2.2962555066079293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87</v>
      </c>
      <c r="C73" s="140">
        <v>0.0025</v>
      </c>
      <c r="D73" s="125">
        <v>1.05225</v>
      </c>
      <c r="E73" s="140">
        <f>C73/454*100</f>
        <v>0.0005506607929515419</v>
      </c>
      <c r="F73" s="77">
        <f>D73/454*1000</f>
        <v>2.3177312775330394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86</v>
      </c>
      <c r="C74" s="138">
        <v>0.00025</v>
      </c>
      <c r="D74" s="125">
        <v>1.063</v>
      </c>
      <c r="E74" s="138">
        <f>C74/454*100</f>
        <v>5.506607929515418E-05</v>
      </c>
      <c r="F74" s="77">
        <f>D74/454*1000</f>
        <v>2.341409691629956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9" t="s">
        <v>25</v>
      </c>
      <c r="D76" s="159"/>
      <c r="E76" s="152" t="s">
        <v>28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85</v>
      </c>
      <c r="C77" s="134">
        <v>0.001</v>
      </c>
      <c r="D77" s="126">
        <v>0.1237</v>
      </c>
      <c r="E77" s="134">
        <f aca="true" t="shared" si="12" ref="E77:F79">C77/454*1000000</f>
        <v>2.202643171806167</v>
      </c>
      <c r="F77" s="71">
        <f t="shared" si="12"/>
        <v>272.4669603524229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92</v>
      </c>
      <c r="C78" s="134">
        <v>0.0007</v>
      </c>
      <c r="D78" s="126" t="s">
        <v>72</v>
      </c>
      <c r="E78" s="134">
        <f t="shared" si="12"/>
        <v>1.5418502202643172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34">
        <v>0.0005</v>
      </c>
      <c r="D79" s="126" t="s">
        <v>72</v>
      </c>
      <c r="E79" s="134">
        <f t="shared" si="12"/>
        <v>1.1013215859030836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1.1209</v>
      </c>
      <c r="F85" s="137">
        <v>0.0092</v>
      </c>
      <c r="G85" s="137">
        <v>1.2453</v>
      </c>
      <c r="H85" s="137">
        <v>1.0077</v>
      </c>
      <c r="I85" s="137">
        <v>0.7614</v>
      </c>
      <c r="J85" s="137">
        <v>0.6915</v>
      </c>
      <c r="K85" s="137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0.8921</v>
      </c>
      <c r="E86" s="137" t="s">
        <v>72</v>
      </c>
      <c r="F86" s="137">
        <v>0.0082</v>
      </c>
      <c r="G86" s="137">
        <v>1.111</v>
      </c>
      <c r="H86" s="137">
        <v>0.899</v>
      </c>
      <c r="I86" s="137">
        <v>0.6793</v>
      </c>
      <c r="J86" s="137">
        <v>0.6169</v>
      </c>
      <c r="K86" s="137">
        <v>0.1142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108.95</v>
      </c>
      <c r="E87" s="137">
        <v>122.1221</v>
      </c>
      <c r="F87" s="137" t="s">
        <v>72</v>
      </c>
      <c r="G87" s="137">
        <v>135.6754</v>
      </c>
      <c r="H87" s="137">
        <v>109.7844</v>
      </c>
      <c r="I87" s="137">
        <v>82.9526</v>
      </c>
      <c r="J87" s="137">
        <v>75.3389</v>
      </c>
      <c r="K87" s="137">
        <v>13.9465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0.803</v>
      </c>
      <c r="E88" s="137">
        <v>0.9001</v>
      </c>
      <c r="F88" s="137">
        <v>0.0074</v>
      </c>
      <c r="G88" s="137" t="s">
        <v>72</v>
      </c>
      <c r="H88" s="137">
        <v>0.8092</v>
      </c>
      <c r="I88" s="137">
        <v>0.6114</v>
      </c>
      <c r="J88" s="137">
        <v>0.5553</v>
      </c>
      <c r="K88" s="137">
        <v>0.1028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0.9924</v>
      </c>
      <c r="E89" s="137">
        <v>1.1124</v>
      </c>
      <c r="F89" s="137">
        <v>0.0091</v>
      </c>
      <c r="G89" s="137">
        <v>1.2358</v>
      </c>
      <c r="H89" s="137" t="s">
        <v>72</v>
      </c>
      <c r="I89" s="137">
        <v>0.7556</v>
      </c>
      <c r="J89" s="137">
        <v>0.6862</v>
      </c>
      <c r="K89" s="137">
        <v>0.127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1.3134</v>
      </c>
      <c r="E90" s="137">
        <v>1.4722</v>
      </c>
      <c r="F90" s="137">
        <v>0.0121</v>
      </c>
      <c r="G90" s="137">
        <v>1.6356</v>
      </c>
      <c r="H90" s="137">
        <v>1.3235</v>
      </c>
      <c r="I90" s="137" t="s">
        <v>72</v>
      </c>
      <c r="J90" s="137">
        <v>0.9082</v>
      </c>
      <c r="K90" s="137">
        <v>0.1681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1.4461</v>
      </c>
      <c r="E91" s="137">
        <v>1.621</v>
      </c>
      <c r="F91" s="137">
        <v>0.0133</v>
      </c>
      <c r="G91" s="137">
        <v>1.8009</v>
      </c>
      <c r="H91" s="137">
        <v>1.4572</v>
      </c>
      <c r="I91" s="137">
        <v>1.1011</v>
      </c>
      <c r="J91" s="137" t="s">
        <v>72</v>
      </c>
      <c r="K91" s="137">
        <v>0.1851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7.812</v>
      </c>
      <c r="E92" s="137">
        <v>8.7565</v>
      </c>
      <c r="F92" s="137">
        <v>0.0717</v>
      </c>
      <c r="G92" s="137">
        <v>9.7283</v>
      </c>
      <c r="H92" s="137">
        <v>7.8718</v>
      </c>
      <c r="I92" s="137">
        <v>5.9479</v>
      </c>
      <c r="J92" s="137">
        <v>5.402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0.8921402444464269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55</v>
      </c>
      <c r="C115" s="142"/>
      <c r="D115" s="142"/>
      <c r="E115" s="142"/>
      <c r="F115" s="142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56</v>
      </c>
      <c r="C116" s="142"/>
      <c r="D116" s="142"/>
      <c r="E116" s="142"/>
      <c r="F116" s="142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57</v>
      </c>
      <c r="C117" s="142"/>
      <c r="D117" s="142"/>
      <c r="E117" s="142"/>
      <c r="F117" s="142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58</v>
      </c>
      <c r="C118" s="142"/>
      <c r="D118" s="142"/>
      <c r="E118" s="142"/>
      <c r="F118" s="142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59</v>
      </c>
      <c r="C119" s="142"/>
      <c r="D119" s="142"/>
      <c r="E119" s="142"/>
      <c r="F119" s="142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60</v>
      </c>
      <c r="C120" s="142"/>
      <c r="D120" s="142"/>
      <c r="E120" s="142"/>
      <c r="F120" s="142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61</v>
      </c>
      <c r="C121" s="158"/>
      <c r="D121" s="158"/>
      <c r="E121" s="158"/>
      <c r="F121" s="158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9"/>
      <c r="D123" s="151"/>
      <c r="E123" s="151"/>
      <c r="F123" s="150"/>
      <c r="G123" s="119"/>
      <c r="H123" s="119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19"/>
      <c r="H124" s="119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19"/>
      <c r="H125" s="119"/>
    </row>
    <row r="126" spans="2:8" ht="15" customHeight="1">
      <c r="B126" s="143" t="s">
        <v>69</v>
      </c>
      <c r="C126" s="145" t="s">
        <v>70</v>
      </c>
      <c r="D126" s="146"/>
      <c r="E126" s="145" t="s">
        <v>71</v>
      </c>
      <c r="F126" s="146"/>
      <c r="G126" s="119"/>
      <c r="H126" s="119"/>
    </row>
    <row r="127" spans="2:8" ht="15" customHeight="1">
      <c r="B127" s="144"/>
      <c r="C127" s="147"/>
      <c r="D127" s="148"/>
      <c r="E127" s="147"/>
      <c r="F127" s="148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2019-07-10T07:17:36Z</dcterms:modified>
  <cp:category/>
  <cp:version/>
  <cp:contentType/>
  <cp:contentStatus/>
</cp:coreProperties>
</file>