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<sst xmlns="http://schemas.openxmlformats.org/spreadsheetml/2006/main" count="162" uniqueCount="105">
  <si>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</si>
  <si>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</si>
  <si>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</si>
  <si>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</si>
  <si>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</si>
  <si>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</si>
  <si>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</si>
  <si>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</si>
  <si>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</si>
  <si>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</si>
  <si>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</si>
  <si>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</si>
  <si>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</si>
  <si>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</si>
  <si>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</si>
  <si>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</si>
  <si>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</si>
  <si>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</si>
  <si>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</si>
  <si>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</si>
  <si>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</si>
  <si>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</si>
  <si>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</si>
  <si>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</si>
  <si>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</si>
  <si>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</si>
  <si>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</si>
  <si>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</si>
  <si>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</si>
  <si>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</si>
  <si>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</si>
  <si>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</si>
  <si>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</si>
  <si>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</si>
  <si>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</si>
  <si>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</si>
  <si>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</si>
  <si>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</si>
  <si>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</si>
  <si>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</si>
  <si>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</si>
  <si>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</si>
  <si>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</si>
  <si>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</si>
  <si>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</si>
  <si>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</si>
  <si>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</si>
  <si>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</si>
  <si>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</si>
  <si>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</si>
  <si>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</si>
  <si>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</si>
  <si>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</si>
  <si>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</si>
  <si>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</si>
  <si>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</si>
  <si>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</si>
  <si>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</si>
  <si>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</si>
  <si>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</si>
  <si>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</si>
  <si>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</si>
  <si>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</si>
  <si>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</si>
  <si>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</si>
  <si>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</si>
  <si>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</si>
  <si>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</si>
  <si>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</si>
  <si>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</si>
  <si>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</si>
  <si>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</si>
  <si>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</si>
  <si>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</si>
  <si>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</si>
  <si>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</si>
  <si>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</si>
  <si>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</si>
  <si>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</si>
  <si>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</si>
  <si>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</si>
  <si>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</si>
  <si>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</si>
  <si>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</si>
  <si>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</si>
  <si>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</si>
  <si>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</si>
  <si>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</si>
  <si>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</si>
  <si>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</si>
  <si>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</si>
  <si>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</si>
  <si>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</si>
  <si>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</si>
  <si>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</si>
  <si>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</si>
  <si>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</si>
  <si>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</si>
  <si>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</si>
  <si>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</si>
  <si>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</si>
  <si>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</si>
  <si>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</si>
  <si>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</si>
  <si>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09 березня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</si>
</sst>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2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2" fontId="75" fillId="0" borderId="17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3" fontId="55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104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87</v>
      </c>
      <c r="C7" s="137">
        <v>0.054</v>
      </c>
      <c r="D7" s="14">
        <v>3.602</v>
      </c>
      <c r="E7" s="137">
        <f aca="true" t="shared" si="0" ref="E7:F9">C7*39.3683</f>
        <v>2.1258882</v>
      </c>
      <c r="F7" s="13">
        <f t="shared" si="0"/>
        <v>141.80461659999997</v>
      </c>
    </row>
    <row r="8" spans="2:6" s="6" customFormat="1" ht="15">
      <c r="B8" s="25" t="s">
        <v>90</v>
      </c>
      <c r="C8" s="137">
        <v>0.052</v>
      </c>
      <c r="D8" s="14">
        <v>3.67</v>
      </c>
      <c r="E8" s="137">
        <f t="shared" si="0"/>
        <v>2.0471516</v>
      </c>
      <c r="F8" s="13">
        <f t="shared" si="0"/>
        <v>144.481661</v>
      </c>
    </row>
    <row r="9" spans="2:17" s="6" customFormat="1" ht="15">
      <c r="B9" s="25" t="s">
        <v>95</v>
      </c>
      <c r="C9" s="137">
        <v>0.052</v>
      </c>
      <c r="D9" s="14">
        <v>3.734</v>
      </c>
      <c r="E9" s="137">
        <f t="shared" si="0"/>
        <v>2.0471516</v>
      </c>
      <c r="F9" s="13">
        <f t="shared" si="0"/>
        <v>147.0012322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94</v>
      </c>
      <c r="C12" s="138">
        <v>0.72</v>
      </c>
      <c r="D12" s="13">
        <v>173.5</v>
      </c>
      <c r="E12" s="138">
        <f>C12/$D$86</f>
        <v>0.7629543287061566</v>
      </c>
      <c r="F12" s="77">
        <f>D12/D86</f>
        <v>183.85080004238637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93</v>
      </c>
      <c r="C13" s="138">
        <v>0.42</v>
      </c>
      <c r="D13" s="13">
        <v>177</v>
      </c>
      <c r="E13" s="138">
        <f>C13/$D$86</f>
        <v>0.445056691745258</v>
      </c>
      <c r="F13" s="77">
        <f>D13/D86</f>
        <v>187.55960580693016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101</v>
      </c>
      <c r="C14" s="138">
        <v>0.72</v>
      </c>
      <c r="D14" s="13">
        <v>172.75</v>
      </c>
      <c r="E14" s="138">
        <f>C14/$D$86</f>
        <v>0.7629543287061566</v>
      </c>
      <c r="F14" s="77">
        <f>D14/D86</f>
        <v>183.0560559499841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97</v>
      </c>
      <c r="C17" s="138">
        <v>330</v>
      </c>
      <c r="D17" s="100">
        <v>21520</v>
      </c>
      <c r="E17" s="138">
        <f aca="true" t="shared" si="1" ref="E17:F19">C17/$D$87</f>
        <v>2.8593709383935537</v>
      </c>
      <c r="F17" s="77">
        <f t="shared" si="1"/>
        <v>186.4656442249372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38">
        <v>40</v>
      </c>
      <c r="D18" s="100">
        <v>21900</v>
      </c>
      <c r="E18" s="138">
        <f t="shared" si="1"/>
        <v>0.3465904167749762</v>
      </c>
      <c r="F18" s="77">
        <f t="shared" si="1"/>
        <v>189.75825318429946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1">
        <v>10</v>
      </c>
      <c r="D19" s="100">
        <v>22260</v>
      </c>
      <c r="E19" s="141">
        <f t="shared" si="1"/>
        <v>0.08664760419374405</v>
      </c>
      <c r="F19" s="77">
        <f t="shared" si="1"/>
        <v>192.87756693527425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87</v>
      </c>
      <c r="C22" s="137">
        <v>0.014</v>
      </c>
      <c r="D22" s="14">
        <v>4.266</v>
      </c>
      <c r="E22" s="137">
        <f aca="true" t="shared" si="2" ref="E22:F24">C22*36.7437</f>
        <v>0.5144118</v>
      </c>
      <c r="F22" s="13">
        <f t="shared" si="2"/>
        <v>156.7486242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90</v>
      </c>
      <c r="C23" s="137">
        <v>0.03</v>
      </c>
      <c r="D23" s="14">
        <v>4.454</v>
      </c>
      <c r="E23" s="137">
        <f t="shared" si="2"/>
        <v>1.1023109999999998</v>
      </c>
      <c r="F23" s="13">
        <f t="shared" si="2"/>
        <v>163.6564398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95</v>
      </c>
      <c r="C24" s="137">
        <v>0.03</v>
      </c>
      <c r="D24" s="104">
        <v>4.606</v>
      </c>
      <c r="E24" s="137">
        <f t="shared" si="2"/>
        <v>1.1023109999999998</v>
      </c>
      <c r="F24" s="13">
        <f t="shared" si="2"/>
        <v>169.24148219999998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41">
        <v>0.88</v>
      </c>
      <c r="D27" s="77">
        <v>171.5</v>
      </c>
      <c r="E27" s="141">
        <f>C27/$D$86</f>
        <v>0.9324997350853026</v>
      </c>
      <c r="F27" s="77">
        <f>D27/D86</f>
        <v>181.73148246264702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89</v>
      </c>
      <c r="C28" s="141">
        <v>0.29</v>
      </c>
      <c r="D28" s="13">
        <v>174.5</v>
      </c>
      <c r="E28" s="141">
        <f>C28/$D$86</f>
        <v>0.30730104906220196</v>
      </c>
      <c r="F28" s="77">
        <f>D28/D86</f>
        <v>184.910458832256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98</v>
      </c>
      <c r="C29" s="169">
        <v>0</v>
      </c>
      <c r="D29" s="13">
        <v>172.75</v>
      </c>
      <c r="E29" s="169">
        <f>C29/$D$86</f>
        <v>0</v>
      </c>
      <c r="F29" s="77">
        <f>D29/D86</f>
        <v>183.0560559499841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89</v>
      </c>
      <c r="C32" s="138">
        <v>0.24</v>
      </c>
      <c r="D32" s="13">
        <v>414.75</v>
      </c>
      <c r="E32" s="138">
        <f>C32/$D$86</f>
        <v>0.25431810956871886</v>
      </c>
      <c r="F32" s="77">
        <f>D32/D86</f>
        <v>439.4934830984423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93</v>
      </c>
      <c r="C33" s="138">
        <v>0.53</v>
      </c>
      <c r="D33" s="13">
        <v>378.5</v>
      </c>
      <c r="E33" s="138">
        <f>C33/$D$86</f>
        <v>0.5616191586309209</v>
      </c>
      <c r="F33" s="77">
        <f>D33/$D$86</f>
        <v>401.0808519656671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101</v>
      </c>
      <c r="C34" s="138">
        <v>0.33</v>
      </c>
      <c r="D34" s="72">
        <v>382</v>
      </c>
      <c r="E34" s="138">
        <f>C34/$D$86</f>
        <v>0.34968740065698845</v>
      </c>
      <c r="F34" s="77">
        <f>D34/$D$86</f>
        <v>404.7896577302109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37">
        <v>0.032</v>
      </c>
      <c r="D37" s="81">
        <v>2.692</v>
      </c>
      <c r="E37" s="137">
        <f aca="true" t="shared" si="3" ref="E37:F39">C37*58.0164</f>
        <v>1.8565247999999999</v>
      </c>
      <c r="F37" s="77">
        <f t="shared" si="3"/>
        <v>156.1801488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90</v>
      </c>
      <c r="C38" s="137">
        <v>0.032</v>
      </c>
      <c r="D38" s="81">
        <v>2.396</v>
      </c>
      <c r="E38" s="137">
        <f t="shared" si="3"/>
        <v>1.8565247999999999</v>
      </c>
      <c r="F38" s="77">
        <f t="shared" si="3"/>
        <v>139.00729439999998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95</v>
      </c>
      <c r="C39" s="137">
        <v>0.032</v>
      </c>
      <c r="D39" s="81">
        <v>2.33</v>
      </c>
      <c r="E39" s="137">
        <f t="shared" si="3"/>
        <v>1.8565247999999999</v>
      </c>
      <c r="F39" s="77">
        <f t="shared" si="3"/>
        <v>135.178212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37">
        <v>0.106</v>
      </c>
      <c r="D42" s="81">
        <v>10.004</v>
      </c>
      <c r="E42" s="137">
        <f aca="true" t="shared" si="4" ref="E42:F44">C42*36.7437</f>
        <v>3.8948321999999997</v>
      </c>
      <c r="F42" s="77">
        <f t="shared" si="4"/>
        <v>367.58397479999996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90</v>
      </c>
      <c r="C43" s="137">
        <v>0.106</v>
      </c>
      <c r="D43" s="81">
        <v>10.086</v>
      </c>
      <c r="E43" s="137">
        <f t="shared" si="4"/>
        <v>3.8948321999999997</v>
      </c>
      <c r="F43" s="77">
        <f t="shared" si="4"/>
        <v>370.59695819999996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7">
        <v>0.106</v>
      </c>
      <c r="D44" s="81">
        <v>10.174</v>
      </c>
      <c r="E44" s="137">
        <f t="shared" si="4"/>
        <v>3.8948321999999997</v>
      </c>
      <c r="F44" s="77">
        <f t="shared" si="4"/>
        <v>373.83040379999994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6">
        <v>0</v>
      </c>
      <c r="D47" s="170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46">
        <v>0</v>
      </c>
      <c r="D48" s="101">
        <v>48050</v>
      </c>
      <c r="E48" s="147">
        <f t="shared" si="5"/>
        <v>0</v>
      </c>
      <c r="F48" s="77">
        <f t="shared" si="5"/>
        <v>416.34173815094016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6">
        <v>0</v>
      </c>
      <c r="D49" s="101">
        <v>50210</v>
      </c>
      <c r="E49" s="147">
        <f t="shared" si="5"/>
        <v>0</v>
      </c>
      <c r="F49" s="77">
        <f t="shared" si="5"/>
        <v>435.05762065678886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87</v>
      </c>
      <c r="C52" s="137">
        <v>2.4</v>
      </c>
      <c r="D52" s="82">
        <v>324</v>
      </c>
      <c r="E52" s="137">
        <f aca="true" t="shared" si="6" ref="E52:F54">C52*1.1023</f>
        <v>2.64552</v>
      </c>
      <c r="F52" s="82">
        <f t="shared" si="6"/>
        <v>357.14520000000005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37">
        <v>2.6</v>
      </c>
      <c r="D53" s="82">
        <v>327.9</v>
      </c>
      <c r="E53" s="137">
        <f t="shared" si="6"/>
        <v>2.8659800000000004</v>
      </c>
      <c r="F53" s="82">
        <f t="shared" si="6"/>
        <v>361.44417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7">
        <v>2.3</v>
      </c>
      <c r="D54" s="122">
        <v>331.6</v>
      </c>
      <c r="E54" s="137">
        <f t="shared" si="6"/>
        <v>2.53529</v>
      </c>
      <c r="F54" s="82">
        <f t="shared" si="6"/>
        <v>365.52268000000004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9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38">
        <v>0.42</v>
      </c>
      <c r="D57" s="77">
        <v>32.9</v>
      </c>
      <c r="E57" s="138">
        <f aca="true" t="shared" si="7" ref="E57:F59">C57/454*1000</f>
        <v>0.9251101321585903</v>
      </c>
      <c r="F57" s="77">
        <f t="shared" si="7"/>
        <v>72.4669603524229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38">
        <v>0.43</v>
      </c>
      <c r="D58" s="77">
        <v>33.3</v>
      </c>
      <c r="E58" s="138">
        <f t="shared" si="7"/>
        <v>0.947136563876652</v>
      </c>
      <c r="F58" s="77">
        <f t="shared" si="7"/>
        <v>73.34801762114537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8">
        <v>0.43</v>
      </c>
      <c r="D59" s="77">
        <v>33.46</v>
      </c>
      <c r="E59" s="138">
        <f t="shared" si="7"/>
        <v>0.947136563876652</v>
      </c>
      <c r="F59" s="77">
        <f t="shared" si="7"/>
        <v>73.70044052863436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42">
        <v>0.08</v>
      </c>
      <c r="D62" s="81">
        <v>9.445</v>
      </c>
      <c r="E62" s="142">
        <f aca="true" t="shared" si="8" ref="E62:F64">C62*22.026</f>
        <v>1.76208</v>
      </c>
      <c r="F62" s="77">
        <f t="shared" si="8"/>
        <v>208.03557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90</v>
      </c>
      <c r="C63" s="142">
        <v>0.065</v>
      </c>
      <c r="D63" s="81">
        <v>9.705</v>
      </c>
      <c r="E63" s="142">
        <f t="shared" si="8"/>
        <v>1.4316900000000001</v>
      </c>
      <c r="F63" s="77">
        <f t="shared" si="8"/>
        <v>213.76233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95</v>
      </c>
      <c r="C64" s="142">
        <v>0.065</v>
      </c>
      <c r="D64" s="81">
        <v>9.945</v>
      </c>
      <c r="E64" s="142">
        <f t="shared" si="8"/>
        <v>1.4316900000000001</v>
      </c>
      <c r="F64" s="77">
        <f t="shared" si="8"/>
        <v>219.04857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87</v>
      </c>
      <c r="C67" s="142">
        <v>0.003</v>
      </c>
      <c r="D67" s="81">
        <v>1.495</v>
      </c>
      <c r="E67" s="142">
        <f aca="true" t="shared" si="9" ref="E67:F69">C67/3.785</f>
        <v>0.0007926023778071334</v>
      </c>
      <c r="F67" s="77">
        <f t="shared" si="9"/>
        <v>0.3949801849405548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100</v>
      </c>
      <c r="C68" s="142">
        <v>0.003</v>
      </c>
      <c r="D68" s="81">
        <v>1.514</v>
      </c>
      <c r="E68" s="142">
        <f t="shared" si="9"/>
        <v>0.0007926023778071334</v>
      </c>
      <c r="F68" s="77">
        <f t="shared" si="9"/>
        <v>0.39999999999999997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90</v>
      </c>
      <c r="C69" s="142">
        <v>0.003</v>
      </c>
      <c r="D69" s="81">
        <v>1.513</v>
      </c>
      <c r="E69" s="142">
        <f t="shared" si="9"/>
        <v>0.0007926023778071334</v>
      </c>
      <c r="F69" s="77">
        <f t="shared" si="9"/>
        <v>0.3997357992073976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71">
        <v>0.00125</v>
      </c>
      <c r="D72" s="85">
        <v>0.87625</v>
      </c>
      <c r="E72" s="171">
        <f>C72/454*100</f>
        <v>0.00027533039647577095</v>
      </c>
      <c r="F72" s="83">
        <f>D72/454*1000</f>
        <v>1.930066079295154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100</v>
      </c>
      <c r="C73" s="171">
        <v>0.0025</v>
      </c>
      <c r="D73" s="85">
        <v>0.8475</v>
      </c>
      <c r="E73" s="171">
        <f>C73/454*100</f>
        <v>0.0005506607929515419</v>
      </c>
      <c r="F73" s="83">
        <f>D73/454*1000</f>
        <v>1.866740088105727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90</v>
      </c>
      <c r="C74" s="171">
        <v>0.01025</v>
      </c>
      <c r="D74" s="85">
        <v>0.8575</v>
      </c>
      <c r="E74" s="171">
        <f>C74/454*100</f>
        <v>0.0022577092511013217</v>
      </c>
      <c r="F74" s="83">
        <f>D74/454*1000</f>
        <v>1.8887665198237886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0.004</v>
      </c>
      <c r="D77" s="105">
        <v>0.1803</v>
      </c>
      <c r="E77" s="140">
        <f aca="true" t="shared" si="10" ref="E77:F79">C77/454*1000000</f>
        <v>8.810572687224669</v>
      </c>
      <c r="F77" s="77">
        <f t="shared" si="10"/>
        <v>397.13656387665196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0">
        <v>0.0036</v>
      </c>
      <c r="D78" s="105">
        <v>0.1813</v>
      </c>
      <c r="E78" s="140">
        <f t="shared" si="10"/>
        <v>7.929515418502203</v>
      </c>
      <c r="F78" s="77">
        <f t="shared" si="10"/>
        <v>399.33920704845815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103</v>
      </c>
      <c r="C79" s="140">
        <v>0.0033</v>
      </c>
      <c r="D79" s="143" t="s">
        <v>81</v>
      </c>
      <c r="E79" s="140">
        <f t="shared" si="10"/>
        <v>7.2687224669603525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1.0597</v>
      </c>
      <c r="F85" s="135">
        <v>0.0087</v>
      </c>
      <c r="G85" s="135">
        <v>1.2155</v>
      </c>
      <c r="H85" s="135">
        <v>0.9878</v>
      </c>
      <c r="I85" s="135">
        <v>0.7406</v>
      </c>
      <c r="J85" s="135">
        <v>0.752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0.9437</v>
      </c>
      <c r="E86" s="136" t="s">
        <v>81</v>
      </c>
      <c r="F86" s="136">
        <v>0.0082</v>
      </c>
      <c r="G86" s="136">
        <v>1.147</v>
      </c>
      <c r="H86" s="136">
        <v>0.9321</v>
      </c>
      <c r="I86" s="136">
        <v>0.6989</v>
      </c>
      <c r="J86" s="136">
        <v>0.7096</v>
      </c>
      <c r="K86" s="136">
        <v>0.1215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115.41</v>
      </c>
      <c r="E87" s="135">
        <v>122.3</v>
      </c>
      <c r="F87" s="135" t="s">
        <v>81</v>
      </c>
      <c r="G87" s="135">
        <v>140.2809</v>
      </c>
      <c r="H87" s="135">
        <v>113.9964</v>
      </c>
      <c r="I87" s="135">
        <v>85.4699</v>
      </c>
      <c r="J87" s="135">
        <v>86.7883</v>
      </c>
      <c r="K87" s="135">
        <v>14.8634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0.8227</v>
      </c>
      <c r="E88" s="136">
        <v>0.8718</v>
      </c>
      <c r="F88" s="136">
        <v>0.0071</v>
      </c>
      <c r="G88" s="136" t="s">
        <v>81</v>
      </c>
      <c r="H88" s="136">
        <v>0.8126</v>
      </c>
      <c r="I88" s="136">
        <v>0.6093</v>
      </c>
      <c r="J88" s="136">
        <v>0.6187</v>
      </c>
      <c r="K88" s="136">
        <v>0.106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1.0124</v>
      </c>
      <c r="E89" s="135">
        <v>1.0728</v>
      </c>
      <c r="F89" s="135">
        <v>0.0088</v>
      </c>
      <c r="G89" s="135">
        <v>1.2306</v>
      </c>
      <c r="H89" s="135" t="s">
        <v>81</v>
      </c>
      <c r="I89" s="135">
        <v>0.7498</v>
      </c>
      <c r="J89" s="135">
        <v>0.7613</v>
      </c>
      <c r="K89" s="135">
        <v>0.1304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1.3503</v>
      </c>
      <c r="E90" s="136">
        <v>1.4309</v>
      </c>
      <c r="F90" s="136">
        <v>0.0117</v>
      </c>
      <c r="G90" s="136">
        <v>1.6413</v>
      </c>
      <c r="H90" s="136">
        <v>1.3338</v>
      </c>
      <c r="I90" s="136" t="s">
        <v>81</v>
      </c>
      <c r="J90" s="136">
        <v>1.0154</v>
      </c>
      <c r="K90" s="136">
        <v>0.1739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1.3298</v>
      </c>
      <c r="E91" s="135">
        <v>1.4092</v>
      </c>
      <c r="F91" s="135">
        <v>0.0115</v>
      </c>
      <c r="G91" s="135">
        <v>1.6164</v>
      </c>
      <c r="H91" s="135">
        <v>1.3135</v>
      </c>
      <c r="I91" s="135">
        <v>0.9848</v>
      </c>
      <c r="J91" s="135" t="s">
        <v>81</v>
      </c>
      <c r="K91" s="135">
        <v>0.1713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7.7647</v>
      </c>
      <c r="E92" s="136">
        <v>8.2283</v>
      </c>
      <c r="F92" s="136">
        <v>0.0673</v>
      </c>
      <c r="G92" s="136">
        <v>9.438</v>
      </c>
      <c r="H92" s="136">
        <v>7.6696</v>
      </c>
      <c r="I92" s="136">
        <v>5.7504</v>
      </c>
      <c r="J92" s="136">
        <v>5.8391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2017-03-10T06:34:43Z</dcterms:modified>
  <cp:category/>
  <cp:version/>
  <cp:contentType/>
  <cp:contentStatus/>
</cp:coreProperties>
</file>