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 refMode="R1C1"/>
</workbook>
</file>

<file path=xl/sharedStrings.xml><?xml version="1.0" encoding="utf-8"?>
<sst xmlns="http://schemas.openxmlformats.org/spreadsheetml/2006/main" count="164" uniqueCount="101">
  <si>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</si>
  <si>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</si>
  <si>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</si>
  <si>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</si>
  <si>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</si>
  <si>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</si>
  <si>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</si>
  <si>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</si>
  <si>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</si>
  <si>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</si>
  <si>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</si>
  <si>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</si>
  <si>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</si>
  <si>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</si>
  <si>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</si>
  <si>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</si>
  <si>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</si>
  <si>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</si>
  <si>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</si>
  <si>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</si>
  <si>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</si>
  <si>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</si>
  <si>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</si>
  <si>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</si>
  <si>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</si>
  <si>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</si>
  <si>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</si>
  <si>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</si>
  <si>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</si>
  <si>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</si>
  <si>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</si>
  <si>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</si>
  <si>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</si>
  <si>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</si>
  <si>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</si>
  <si>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</si>
  <si>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</si>
  <si>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</si>
  <si>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</si>
  <si>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</si>
  <si>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</si>
  <si>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</si>
  <si>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</si>
  <si>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</si>
  <si>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</si>
  <si>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</si>
  <si>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</si>
  <si>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</si>
  <si>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</si>
  <si>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</si>
  <si>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</si>
  <si>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</si>
  <si>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</si>
  <si>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</si>
  <si>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</si>
  <si>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</si>
  <si>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</si>
  <si>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</si>
  <si>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</si>
  <si>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</si>
  <si>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</si>
  <si>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</si>
  <si>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</si>
  <si>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</si>
  <si>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</si>
  <si>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</si>
  <si>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</si>
  <si>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</si>
  <si>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</si>
  <si>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</si>
  <si>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</si>
  <si>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</si>
  <si>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</si>
  <si>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</si>
  <si>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</si>
  <si>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</si>
  <si>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</si>
  <si>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</si>
  <si>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</si>
  <si>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</si>
  <si>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</si>
  <si>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</si>
  <si>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</si>
  <si>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</si>
  <si>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</si>
  <si>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</si>
  <si>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</si>
  <si>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</si>
  <si>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</si>
  <si>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</si>
  <si>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</si>
  <si>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</si>
  <si>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</si>
  <si>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</si>
  <si>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</si>
  <si>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</si>
  <si>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</si>
  <si>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</si>
  <si>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</si>
  <si>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</si>
  <si>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8 листопада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</si>
</sst>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2" fontId="71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2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100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9" t="s">
        <v>6</v>
      </c>
      <c r="F6" s="149"/>
      <c r="G6"/>
      <c r="H6"/>
      <c r="I6"/>
    </row>
    <row r="7" spans="2:6" s="6" customFormat="1" ht="15">
      <c r="B7" s="24" t="s">
        <v>83</v>
      </c>
      <c r="C7" s="124">
        <v>0.004</v>
      </c>
      <c r="D7" s="14">
        <v>3.474</v>
      </c>
      <c r="E7" s="124">
        <f aca="true" t="shared" si="0" ref="E7:F9">C7*39.3683</f>
        <v>0.1574732</v>
      </c>
      <c r="F7" s="13">
        <f t="shared" si="0"/>
        <v>136.7654742</v>
      </c>
    </row>
    <row r="8" spans="2:6" s="6" customFormat="1" ht="15">
      <c r="B8" s="24" t="s">
        <v>89</v>
      </c>
      <c r="C8" s="124">
        <v>0.002</v>
      </c>
      <c r="D8" s="14">
        <v>3.606</v>
      </c>
      <c r="E8" s="124">
        <f t="shared" si="0"/>
        <v>0.0787366</v>
      </c>
      <c r="F8" s="13">
        <f t="shared" si="0"/>
        <v>141.9620898</v>
      </c>
    </row>
    <row r="9" spans="2:17" s="6" customFormat="1" ht="15">
      <c r="B9" s="24" t="s">
        <v>96</v>
      </c>
      <c r="C9" s="128">
        <v>0</v>
      </c>
      <c r="D9" s="14">
        <v>3.676</v>
      </c>
      <c r="E9" s="128">
        <f t="shared" si="0"/>
        <v>0</v>
      </c>
      <c r="F9" s="13">
        <f>D9*39.3683</f>
        <v>144.7178708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25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23">
        <v>0.25</v>
      </c>
      <c r="D12" s="13">
        <v>158.5</v>
      </c>
      <c r="E12" s="123">
        <f aca="true" t="shared" si="1" ref="E12:F14">C12/$D$86</f>
        <v>0.2900905082385704</v>
      </c>
      <c r="F12" s="72">
        <f t="shared" si="1"/>
        <v>183.91738222325364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37">
        <v>0</v>
      </c>
      <c r="D13" s="13">
        <v>163</v>
      </c>
      <c r="E13" s="137">
        <f t="shared" si="1"/>
        <v>0</v>
      </c>
      <c r="F13" s="72">
        <f t="shared" si="1"/>
        <v>189.13901137154792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88</v>
      </c>
      <c r="C14" s="137">
        <v>0</v>
      </c>
      <c r="D14" s="13">
        <v>167.25</v>
      </c>
      <c r="E14" s="137">
        <f t="shared" si="1"/>
        <v>0</v>
      </c>
      <c r="F14" s="72">
        <f t="shared" si="1"/>
        <v>194.07055001160361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9" t="s">
        <v>75</v>
      </c>
      <c r="D16" s="149"/>
      <c r="E16" s="145" t="s">
        <v>6</v>
      </c>
      <c r="F16" s="14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37">
        <v>0</v>
      </c>
      <c r="D17" s="89">
        <v>21480</v>
      </c>
      <c r="E17" s="137">
        <f aca="true" t="shared" si="2" ref="E17:F19">C17/$D$87</f>
        <v>0</v>
      </c>
      <c r="F17" s="72">
        <f t="shared" si="2"/>
        <v>189.03458593681248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93</v>
      </c>
      <c r="C18" s="121">
        <v>30</v>
      </c>
      <c r="D18" s="89">
        <v>21570</v>
      </c>
      <c r="E18" s="121">
        <f t="shared" si="2"/>
        <v>0.2640147848279504</v>
      </c>
      <c r="F18" s="72">
        <f t="shared" si="2"/>
        <v>189.8266302912963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98</v>
      </c>
      <c r="C19" s="121">
        <v>40</v>
      </c>
      <c r="D19" s="89">
        <v>21600</v>
      </c>
      <c r="E19" s="121">
        <f t="shared" si="2"/>
        <v>0.3520197131039338</v>
      </c>
      <c r="F19" s="72">
        <f t="shared" si="2"/>
        <v>190.09064507612428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83</v>
      </c>
      <c r="C22" s="120">
        <v>0.004</v>
      </c>
      <c r="D22" s="14">
        <v>4.262</v>
      </c>
      <c r="E22" s="120">
        <f aca="true" t="shared" si="3" ref="E22:F24">C22*36.7437</f>
        <v>0.1469748</v>
      </c>
      <c r="F22" s="13">
        <f t="shared" si="3"/>
        <v>156.60164939999996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89</v>
      </c>
      <c r="C23" s="120">
        <v>0.01</v>
      </c>
      <c r="D23" s="14">
        <v>4.43</v>
      </c>
      <c r="E23" s="120">
        <f t="shared" si="3"/>
        <v>0.36743699999999996</v>
      </c>
      <c r="F23" s="13">
        <f t="shared" si="3"/>
        <v>162.774591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96</v>
      </c>
      <c r="C24" s="120">
        <v>0.012</v>
      </c>
      <c r="D24" s="93">
        <v>4.552</v>
      </c>
      <c r="E24" s="120">
        <f t="shared" si="3"/>
        <v>0.4409244</v>
      </c>
      <c r="F24" s="13">
        <f t="shared" si="3"/>
        <v>167.25732239999996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8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1">
        <v>0.62</v>
      </c>
      <c r="D27" s="72">
        <v>160.75</v>
      </c>
      <c r="E27" s="121">
        <f aca="true" t="shared" si="4" ref="E27:F29">C27/$D$86</f>
        <v>0.7194244604316546</v>
      </c>
      <c r="F27" s="72">
        <f t="shared" si="4"/>
        <v>186.5281967974008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88</v>
      </c>
      <c r="C28" s="121">
        <v>0.45</v>
      </c>
      <c r="D28" s="13">
        <v>166.5</v>
      </c>
      <c r="E28" s="121">
        <f t="shared" si="4"/>
        <v>0.5221629148294268</v>
      </c>
      <c r="F28" s="72">
        <f t="shared" si="4"/>
        <v>193.2002784868879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92</v>
      </c>
      <c r="C29" s="121">
        <v>0.44</v>
      </c>
      <c r="D29" s="13">
        <v>170.5</v>
      </c>
      <c r="E29" s="121">
        <f>C29/$D$86</f>
        <v>0.5105592944998839</v>
      </c>
      <c r="F29" s="72">
        <f t="shared" si="4"/>
        <v>197.84172661870502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78</v>
      </c>
      <c r="C32" s="123">
        <v>0.46</v>
      </c>
      <c r="D32" s="13">
        <v>386.25</v>
      </c>
      <c r="E32" s="123">
        <f aca="true" t="shared" si="5" ref="E32:F34">C32/$D$86</f>
        <v>0.5337665351589697</v>
      </c>
      <c r="F32" s="72">
        <f t="shared" si="5"/>
        <v>448.18983522859133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81</v>
      </c>
      <c r="C33" s="123">
        <v>0.45</v>
      </c>
      <c r="D33" s="13">
        <v>388</v>
      </c>
      <c r="E33" s="123">
        <f t="shared" si="5"/>
        <v>0.5221629148294268</v>
      </c>
      <c r="F33" s="72">
        <f t="shared" si="5"/>
        <v>450.22046878626134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92</v>
      </c>
      <c r="C34" s="123">
        <v>0.13</v>
      </c>
      <c r="D34" s="67">
        <v>371.5</v>
      </c>
      <c r="E34" s="123">
        <f t="shared" si="5"/>
        <v>0.15084706428405664</v>
      </c>
      <c r="F34" s="72">
        <f t="shared" si="5"/>
        <v>431.07449524251564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0">
        <v>0.01</v>
      </c>
      <c r="D37" s="76">
        <v>2.696</v>
      </c>
      <c r="E37" s="120">
        <f aca="true" t="shared" si="6" ref="E37:F39">C37*58.0164</f>
        <v>0.580164</v>
      </c>
      <c r="F37" s="72">
        <f t="shared" si="6"/>
        <v>156.4122144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90</v>
      </c>
      <c r="C38" s="124">
        <v>0.03</v>
      </c>
      <c r="D38" s="76">
        <v>2.756</v>
      </c>
      <c r="E38" s="124">
        <f t="shared" si="6"/>
        <v>1.740492</v>
      </c>
      <c r="F38" s="72">
        <f t="shared" si="6"/>
        <v>159.8931984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96</v>
      </c>
      <c r="C39" s="124">
        <v>0.022</v>
      </c>
      <c r="D39" s="76">
        <v>2.782</v>
      </c>
      <c r="E39" s="124">
        <f t="shared" si="6"/>
        <v>1.2763608</v>
      </c>
      <c r="F39" s="72">
        <f t="shared" si="6"/>
        <v>161.4016248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4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91</v>
      </c>
      <c r="C42" s="124">
        <v>0.02</v>
      </c>
      <c r="D42" s="76">
        <v>9.87</v>
      </c>
      <c r="E42" s="124">
        <f aca="true" t="shared" si="7" ref="E42:F44">C42*36.7437</f>
        <v>0.7348739999999999</v>
      </c>
      <c r="F42" s="72">
        <f t="shared" si="7"/>
        <v>362.66031899999996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95</v>
      </c>
      <c r="C43" s="124">
        <v>0.024</v>
      </c>
      <c r="D43" s="76">
        <v>9.98</v>
      </c>
      <c r="E43" s="124">
        <f t="shared" si="7"/>
        <v>0.8818488</v>
      </c>
      <c r="F43" s="72">
        <f t="shared" si="7"/>
        <v>366.70212599999996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24">
        <v>0.03</v>
      </c>
      <c r="D44" s="76">
        <v>10.092</v>
      </c>
      <c r="E44" s="124">
        <f t="shared" si="7"/>
        <v>1.1023109999999998</v>
      </c>
      <c r="F44" s="72">
        <f t="shared" si="7"/>
        <v>370.8174204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74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8">
        <v>0</v>
      </c>
      <c r="D47" s="90" t="s">
        <v>73</v>
      </c>
      <c r="E47" s="128">
        <f aca="true" t="shared" si="8" ref="E47:F49"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6">
        <v>50</v>
      </c>
      <c r="D48" s="90">
        <v>47350</v>
      </c>
      <c r="E48" s="124">
        <f t="shared" si="8"/>
        <v>0.4400246413799173</v>
      </c>
      <c r="F48" s="72">
        <f t="shared" si="8"/>
        <v>416.7033353867817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6">
        <v>100</v>
      </c>
      <c r="D49" s="90">
        <v>47900</v>
      </c>
      <c r="E49" s="124">
        <f t="shared" si="8"/>
        <v>0.8800492827598346</v>
      </c>
      <c r="F49" s="72">
        <f t="shared" si="8"/>
        <v>421.5436064419608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83</v>
      </c>
      <c r="C52" s="120">
        <v>0.3</v>
      </c>
      <c r="D52" s="77">
        <v>315.1</v>
      </c>
      <c r="E52" s="120">
        <f aca="true" t="shared" si="9" ref="E52:F54">C52*1.1023</f>
        <v>0.33069</v>
      </c>
      <c r="F52" s="77">
        <f t="shared" si="9"/>
        <v>347.33473000000004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95</v>
      </c>
      <c r="C53" s="120">
        <v>0.3</v>
      </c>
      <c r="D53" s="77">
        <v>317.3</v>
      </c>
      <c r="E53" s="120">
        <f t="shared" si="9"/>
        <v>0.33069</v>
      </c>
      <c r="F53" s="77">
        <f t="shared" si="9"/>
        <v>349.75979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89</v>
      </c>
      <c r="C54" s="120">
        <v>0.2</v>
      </c>
      <c r="D54" s="108">
        <v>320.8</v>
      </c>
      <c r="E54" s="120">
        <f t="shared" si="9"/>
        <v>0.22046000000000002</v>
      </c>
      <c r="F54" s="77">
        <f t="shared" si="9"/>
        <v>353.61784000000006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3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3">
        <v>0.35</v>
      </c>
      <c r="D57" s="72">
        <v>35.36</v>
      </c>
      <c r="E57" s="123">
        <f aca="true" t="shared" si="10" ref="E57:F59">C57/454*1000</f>
        <v>0.7709251101321585</v>
      </c>
      <c r="F57" s="72">
        <f t="shared" si="10"/>
        <v>77.88546255506608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95</v>
      </c>
      <c r="C58" s="123">
        <v>0.35</v>
      </c>
      <c r="D58" s="72">
        <v>35.52</v>
      </c>
      <c r="E58" s="123">
        <f t="shared" si="10"/>
        <v>0.7709251101321585</v>
      </c>
      <c r="F58" s="72">
        <f t="shared" si="10"/>
        <v>78.23788546255507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89</v>
      </c>
      <c r="C59" s="123">
        <v>0.35</v>
      </c>
      <c r="D59" s="72">
        <v>35.73</v>
      </c>
      <c r="E59" s="123">
        <f t="shared" si="10"/>
        <v>0.7709251101321585</v>
      </c>
      <c r="F59" s="72">
        <f t="shared" si="10"/>
        <v>78.70044052863436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20">
        <v>0.1</v>
      </c>
      <c r="D62" s="76" t="s">
        <v>73</v>
      </c>
      <c r="E62" s="120">
        <f aca="true" t="shared" si="11" ref="E62:F64">C62*22.026</f>
        <v>2.2026</v>
      </c>
      <c r="F62" s="72" t="s">
        <v>73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20">
        <v>0.105</v>
      </c>
      <c r="D63" s="76">
        <v>11.425</v>
      </c>
      <c r="E63" s="120">
        <f t="shared" si="11"/>
        <v>2.3127299999999997</v>
      </c>
      <c r="F63" s="72">
        <f t="shared" si="11"/>
        <v>251.64705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89</v>
      </c>
      <c r="C64" s="120">
        <v>0.1</v>
      </c>
      <c r="D64" s="76">
        <v>11.7</v>
      </c>
      <c r="E64" s="120">
        <f t="shared" si="11"/>
        <v>2.2026</v>
      </c>
      <c r="F64" s="72">
        <f t="shared" si="11"/>
        <v>257.70419999999996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47" t="s">
        <v>23</v>
      </c>
      <c r="D66" s="148"/>
      <c r="E66" s="147" t="s">
        <v>24</v>
      </c>
      <c r="F66" s="148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82</v>
      </c>
      <c r="C67" s="120">
        <v>0.022</v>
      </c>
      <c r="D67" s="76">
        <v>1.448</v>
      </c>
      <c r="E67" s="120">
        <f aca="true" t="shared" si="12" ref="E67:F69">C67/3.785</f>
        <v>0.005812417437252311</v>
      </c>
      <c r="F67" s="72">
        <f t="shared" si="12"/>
        <v>0.38256274768824305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83</v>
      </c>
      <c r="C68" s="120">
        <v>0.014</v>
      </c>
      <c r="D68" s="76">
        <v>1.42</v>
      </c>
      <c r="E68" s="120">
        <f t="shared" si="12"/>
        <v>0.003698811096433289</v>
      </c>
      <c r="F68" s="72">
        <f t="shared" si="12"/>
        <v>0.37516512549537645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95</v>
      </c>
      <c r="C69" s="120">
        <v>0.01</v>
      </c>
      <c r="D69" s="76">
        <v>1.425</v>
      </c>
      <c r="E69" s="120">
        <f t="shared" si="12"/>
        <v>0.002642007926023778</v>
      </c>
      <c r="F69" s="72">
        <f t="shared" si="12"/>
        <v>0.3764861294583884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47" t="s">
        <v>26</v>
      </c>
      <c r="D71" s="148"/>
      <c r="E71" s="147" t="s">
        <v>27</v>
      </c>
      <c r="F71" s="148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82</v>
      </c>
      <c r="C72" s="166">
        <v>0</v>
      </c>
      <c r="D72" s="139">
        <v>0.75</v>
      </c>
      <c r="E72" s="166">
        <f>C72/454*100</f>
        <v>0</v>
      </c>
      <c r="F72" s="78">
        <f>D72/454*1000</f>
        <v>1.6519823788546255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83</v>
      </c>
      <c r="C73" s="134">
        <v>0.00025</v>
      </c>
      <c r="D73" s="139">
        <v>0.735</v>
      </c>
      <c r="E73" s="134">
        <f>C73/454*100</f>
        <v>5.506607929515418E-05</v>
      </c>
      <c r="F73" s="78">
        <f>D73/454*1000</f>
        <v>1.618942731277533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95</v>
      </c>
      <c r="C74" s="144">
        <v>0.004</v>
      </c>
      <c r="D74" s="139">
        <v>0.72975</v>
      </c>
      <c r="E74" s="144">
        <f>C74/454*100</f>
        <v>0.0008810572687224669</v>
      </c>
      <c r="F74" s="78">
        <f>D74/454*1000</f>
        <v>1.6073788546255507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5" t="s">
        <v>26</v>
      </c>
      <c r="D76" s="155"/>
      <c r="E76" s="147" t="s">
        <v>29</v>
      </c>
      <c r="F76" s="148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25">
        <v>0.0012</v>
      </c>
      <c r="D77" s="140">
        <v>0.148</v>
      </c>
      <c r="E77" s="125">
        <f aca="true" t="shared" si="13" ref="E77:F79">C77/454*1000000</f>
        <v>2.643171806167401</v>
      </c>
      <c r="F77" s="72">
        <f t="shared" si="13"/>
        <v>325.99118942731275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25">
        <v>0.0015</v>
      </c>
      <c r="D78" s="94">
        <v>0.1479</v>
      </c>
      <c r="E78" s="125">
        <f t="shared" si="13"/>
        <v>3.303964757709251</v>
      </c>
      <c r="F78" s="72">
        <f t="shared" si="13"/>
        <v>325.77092511013217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97</v>
      </c>
      <c r="C79" s="125">
        <v>0.0014</v>
      </c>
      <c r="D79" s="140" t="s">
        <v>73</v>
      </c>
      <c r="E79" s="125">
        <f t="shared" si="13"/>
        <v>3.0837004405286343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3" t="s">
        <v>73</v>
      </c>
      <c r="E85" s="141">
        <v>1.1603</v>
      </c>
      <c r="F85" s="141">
        <v>0.0088</v>
      </c>
      <c r="G85" s="141">
        <v>1.3133</v>
      </c>
      <c r="H85" s="141">
        <v>1.0012</v>
      </c>
      <c r="I85" s="141">
        <v>0.7858</v>
      </c>
      <c r="J85" s="141">
        <v>0.7677</v>
      </c>
      <c r="K85" s="141">
        <v>0.1282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2">
        <v>0.8618</v>
      </c>
      <c r="E86" s="142" t="s">
        <v>73</v>
      </c>
      <c r="F86" s="142">
        <v>0.0076</v>
      </c>
      <c r="G86" s="142">
        <v>1.1319</v>
      </c>
      <c r="H86" s="142">
        <v>0.8629</v>
      </c>
      <c r="I86" s="142">
        <v>0.6772</v>
      </c>
      <c r="J86" s="142">
        <v>0.6616</v>
      </c>
      <c r="K86" s="142">
        <v>0.1105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41">
        <v>113.63</v>
      </c>
      <c r="E87" s="141">
        <v>131.8449</v>
      </c>
      <c r="F87" s="141" t="s">
        <v>73</v>
      </c>
      <c r="G87" s="141">
        <v>149.2303</v>
      </c>
      <c r="H87" s="141">
        <v>113.7665</v>
      </c>
      <c r="I87" s="141">
        <v>89.2896</v>
      </c>
      <c r="J87" s="141">
        <v>87.2338</v>
      </c>
      <c r="K87" s="141">
        <v>14.5696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2">
        <v>0.7614</v>
      </c>
      <c r="E88" s="142">
        <v>0.8835</v>
      </c>
      <c r="F88" s="142">
        <v>0.0067</v>
      </c>
      <c r="G88" s="142" t="s">
        <v>73</v>
      </c>
      <c r="H88" s="142">
        <v>0.7624</v>
      </c>
      <c r="I88" s="142">
        <v>0.5983</v>
      </c>
      <c r="J88" s="142">
        <v>0.5846</v>
      </c>
      <c r="K88" s="142">
        <v>0.0976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41">
        <v>0.9988</v>
      </c>
      <c r="E89" s="141">
        <v>1.1589</v>
      </c>
      <c r="F89" s="141">
        <v>0.0088</v>
      </c>
      <c r="G89" s="141">
        <v>1.3117</v>
      </c>
      <c r="H89" s="141" t="s">
        <v>73</v>
      </c>
      <c r="I89" s="141">
        <v>0.7848</v>
      </c>
      <c r="J89" s="141">
        <v>0.7668</v>
      </c>
      <c r="K89" s="141">
        <v>0.1281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2">
        <v>1.2726</v>
      </c>
      <c r="E90" s="142">
        <v>1.4766</v>
      </c>
      <c r="F90" s="142">
        <v>0.0112</v>
      </c>
      <c r="G90" s="142">
        <v>1.6713</v>
      </c>
      <c r="H90" s="142">
        <v>1.2741</v>
      </c>
      <c r="I90" s="142" t="s">
        <v>73</v>
      </c>
      <c r="J90" s="142">
        <v>0.977</v>
      </c>
      <c r="K90" s="142">
        <v>0.1632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41">
        <v>1.3026</v>
      </c>
      <c r="E91" s="141">
        <v>1.5114</v>
      </c>
      <c r="F91" s="141">
        <v>0.0115</v>
      </c>
      <c r="G91" s="141">
        <v>1.7107</v>
      </c>
      <c r="H91" s="141">
        <v>1.3042</v>
      </c>
      <c r="I91" s="141">
        <v>1.0236</v>
      </c>
      <c r="J91" s="141" t="s">
        <v>73</v>
      </c>
      <c r="K91" s="141">
        <v>0.167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2">
        <v>7.7991</v>
      </c>
      <c r="E92" s="142">
        <v>9.0493</v>
      </c>
      <c r="F92" s="142">
        <v>0.0686</v>
      </c>
      <c r="G92" s="142">
        <v>10.2426</v>
      </c>
      <c r="H92" s="142">
        <v>7.8085</v>
      </c>
      <c r="I92" s="142">
        <v>6.1285</v>
      </c>
      <c r="J92" s="142">
        <v>5.9874</v>
      </c>
      <c r="K92" s="142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4" t="s">
        <v>56</v>
      </c>
      <c r="C115" s="154"/>
      <c r="D115" s="154"/>
      <c r="E115" s="154"/>
      <c r="F115" s="154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4" t="s">
        <v>57</v>
      </c>
      <c r="C116" s="154"/>
      <c r="D116" s="154"/>
      <c r="E116" s="154"/>
      <c r="F116" s="154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4" t="s">
        <v>58</v>
      </c>
      <c r="C117" s="154"/>
      <c r="D117" s="154"/>
      <c r="E117" s="154"/>
      <c r="F117" s="154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4" t="s">
        <v>59</v>
      </c>
      <c r="C118" s="154"/>
      <c r="D118" s="154"/>
      <c r="E118" s="154"/>
      <c r="F118" s="154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4" t="s">
        <v>60</v>
      </c>
      <c r="C119" s="154"/>
      <c r="D119" s="154"/>
      <c r="E119" s="154"/>
      <c r="F119" s="154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4" t="s">
        <v>61</v>
      </c>
      <c r="C120" s="154"/>
      <c r="D120" s="154"/>
      <c r="E120" s="154"/>
      <c r="F120" s="154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3" t="s">
        <v>62</v>
      </c>
      <c r="C121" s="153"/>
      <c r="D121" s="153"/>
      <c r="E121" s="153"/>
      <c r="F121" s="153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6"/>
      <c r="D123" s="165"/>
      <c r="E123" s="165"/>
      <c r="F123" s="157"/>
      <c r="G123" s="129"/>
      <c r="H123" s="129"/>
    </row>
    <row r="124" spans="2:8" ht="30.75" customHeight="1">
      <c r="B124" s="33" t="s">
        <v>64</v>
      </c>
      <c r="C124" s="156" t="s">
        <v>65</v>
      </c>
      <c r="D124" s="157"/>
      <c r="E124" s="156" t="s">
        <v>66</v>
      </c>
      <c r="F124" s="157"/>
      <c r="G124" s="129"/>
      <c r="H124" s="129"/>
    </row>
    <row r="125" spans="2:8" ht="30.75" customHeight="1">
      <c r="B125" s="33" t="s">
        <v>67</v>
      </c>
      <c r="C125" s="156" t="s">
        <v>68</v>
      </c>
      <c r="D125" s="157"/>
      <c r="E125" s="156" t="s">
        <v>69</v>
      </c>
      <c r="F125" s="157"/>
      <c r="G125" s="129"/>
      <c r="H125" s="129"/>
    </row>
    <row r="126" spans="2:8" ht="15" customHeight="1">
      <c r="B126" s="159" t="s">
        <v>70</v>
      </c>
      <c r="C126" s="161" t="s">
        <v>71</v>
      </c>
      <c r="D126" s="162"/>
      <c r="E126" s="161" t="s">
        <v>72</v>
      </c>
      <c r="F126" s="162"/>
      <c r="G126" s="129"/>
      <c r="H126" s="129"/>
    </row>
    <row r="127" spans="2:8" ht="15" customHeight="1">
      <c r="B127" s="160"/>
      <c r="C127" s="163"/>
      <c r="D127" s="164"/>
      <c r="E127" s="163"/>
      <c r="F127" s="164"/>
      <c r="G127" s="129"/>
      <c r="H127" s="12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2017-11-09T06:11:15Z</dcterms:modified>
  <cp:category/>
  <cp:version/>
  <cp:contentType/>
  <cp:contentStatus/>
</cp:coreProperties>
</file>