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<sst xmlns="http://schemas.openxmlformats.org/spreadsheetml/2006/main" count="160" uniqueCount="109">
  <si>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</si>
  <si>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</si>
  <si>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</si>
  <si>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</si>
  <si>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</si>
  <si>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</si>
  <si>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</si>
  <si>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</si>
  <si>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</si>
  <si>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</si>
  <si>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</si>
  <si>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</si>
  <si>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</si>
  <si>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</si>
  <si>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</si>
  <si>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</si>
  <si>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</si>
  <si>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</si>
  <si>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</si>
  <si>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</si>
  <si>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</si>
  <si>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</si>
  <si>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</si>
  <si>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</si>
  <si>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</si>
  <si>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</si>
  <si>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</si>
  <si>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</si>
  <si>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</si>
  <si>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</si>
  <si>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</si>
  <si>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</si>
  <si>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</si>
  <si>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</si>
  <si>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</si>
  <si>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</si>
  <si>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</si>
  <si>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</si>
  <si>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</si>
  <si>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</si>
  <si>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</si>
  <si>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</si>
  <si>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</si>
  <si>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</si>
  <si>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</si>
  <si>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</si>
  <si>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</si>
  <si>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</si>
  <si>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</si>
  <si>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</si>
  <si>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</si>
  <si>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</si>
  <si>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</si>
  <si>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</si>
  <si>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</si>
  <si>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</si>
  <si>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</si>
  <si>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</si>
  <si>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</si>
  <si>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</si>
  <si>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</si>
  <si>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</si>
  <si>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</si>
  <si>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</si>
  <si>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</si>
  <si>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</si>
  <si>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</si>
  <si>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</si>
  <si>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</si>
  <si>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</si>
  <si>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</si>
  <si>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</si>
  <si>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</si>
  <si>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</si>
  <si>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</si>
  <si>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</si>
  <si>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</si>
  <si>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</si>
  <si>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</si>
  <si>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</si>
  <si>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</si>
  <si>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</si>
  <si>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</si>
  <si>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</si>
  <si>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</si>
  <si>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</si>
  <si>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</si>
  <si>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</si>
  <si>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</si>
  <si>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</si>
  <si>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</si>
  <si>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</si>
  <si>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</si>
  <si>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</si>
  <si>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</si>
  <si>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</si>
  <si>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</si>
  <si>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</si>
  <si>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</si>
  <si>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</si>
  <si>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</si>
  <si>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</si>
  <si>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</si>
  <si>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</si>
  <si>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</si>
  <si>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</si>
  <si>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</si>
  <si>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</si>
  <si>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08 листопада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</si>
</sst>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108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88</v>
      </c>
      <c r="C7" s="143">
        <v>0.08</v>
      </c>
      <c r="D7" s="14">
        <v>3.53</v>
      </c>
      <c r="E7" s="143">
        <f aca="true" t="shared" si="0" ref="E7:F9">C7*39.3683</f>
        <v>3.149464</v>
      </c>
      <c r="F7" s="13">
        <f t="shared" si="0"/>
        <v>138.97009899999998</v>
      </c>
    </row>
    <row r="8" spans="2:6" s="6" customFormat="1" ht="15">
      <c r="B8" s="25" t="s">
        <v>93</v>
      </c>
      <c r="C8" s="143">
        <v>0.074</v>
      </c>
      <c r="D8" s="14">
        <v>3.6</v>
      </c>
      <c r="E8" s="143">
        <f t="shared" si="0"/>
        <v>2.9132542</v>
      </c>
      <c r="F8" s="13">
        <f t="shared" si="0"/>
        <v>141.72588</v>
      </c>
    </row>
    <row r="9" spans="2:17" s="6" customFormat="1" ht="15">
      <c r="B9" s="25" t="s">
        <v>99</v>
      </c>
      <c r="C9" s="143">
        <v>0.072</v>
      </c>
      <c r="D9" s="14">
        <v>3.694</v>
      </c>
      <c r="E9" s="143">
        <f t="shared" si="0"/>
        <v>2.8345175999999994</v>
      </c>
      <c r="F9" s="13">
        <f t="shared" si="0"/>
        <v>145.4265002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8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2">
        <v>0.46</v>
      </c>
      <c r="D12" s="13">
        <v>162.5</v>
      </c>
      <c r="E12" s="142">
        <f>C12/$D$86</f>
        <v>0.5154639175257733</v>
      </c>
      <c r="F12" s="78">
        <f>D12/D86</f>
        <v>182.09323173464816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95</v>
      </c>
      <c r="C13" s="142">
        <v>0.61</v>
      </c>
      <c r="D13" s="13">
        <v>165.25</v>
      </c>
      <c r="E13" s="142">
        <f>C13/$D$86</f>
        <v>0.6835499775885253</v>
      </c>
      <c r="F13" s="78">
        <f>D13/D86</f>
        <v>185.17480950246528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106</v>
      </c>
      <c r="C14" s="142">
        <v>0.75</v>
      </c>
      <c r="D14" s="13">
        <v>168.75</v>
      </c>
      <c r="E14" s="142">
        <f>C14/$D$86</f>
        <v>0.8404303003137606</v>
      </c>
      <c r="F14" s="78">
        <f>D14/D86</f>
        <v>189.09681757059616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4" t="s">
        <v>83</v>
      </c>
      <c r="D16" s="164"/>
      <c r="E16" s="165" t="s">
        <v>6</v>
      </c>
      <c r="F16" s="166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42">
        <v>270</v>
      </c>
      <c r="D17" s="101">
        <v>20840</v>
      </c>
      <c r="E17" s="142">
        <f aca="true" t="shared" si="1" ref="E17:F19">C17/$D$87</f>
        <v>2.6356891839125343</v>
      </c>
      <c r="F17" s="78">
        <f t="shared" si="1"/>
        <v>203.43615775087858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9">
        <v>0</v>
      </c>
      <c r="D18" s="101">
        <v>20150</v>
      </c>
      <c r="E18" s="149">
        <f t="shared" si="1"/>
        <v>0</v>
      </c>
      <c r="F18" s="78">
        <f t="shared" si="1"/>
        <v>196.7005076142132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9">
        <v>70</v>
      </c>
      <c r="D19" s="101">
        <v>19180</v>
      </c>
      <c r="E19" s="139">
        <f t="shared" si="1"/>
        <v>0.6833268254588052</v>
      </c>
      <c r="F19" s="78">
        <f t="shared" si="1"/>
        <v>187.2315501757126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43">
        <v>0.052</v>
      </c>
      <c r="D22" s="14">
        <v>4.146</v>
      </c>
      <c r="E22" s="143">
        <f aca="true" t="shared" si="2" ref="E22:F24">C22*36.7437</f>
        <v>1.9106723999999997</v>
      </c>
      <c r="F22" s="13">
        <f t="shared" si="2"/>
        <v>152.3393802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43">
        <v>0.042</v>
      </c>
      <c r="D23" s="14">
        <v>4.312</v>
      </c>
      <c r="E23" s="143">
        <f t="shared" si="2"/>
        <v>1.5432354</v>
      </c>
      <c r="F23" s="13">
        <f t="shared" si="2"/>
        <v>158.4388344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43">
        <v>0.044</v>
      </c>
      <c r="D24" s="105">
        <v>4.466</v>
      </c>
      <c r="E24" s="143">
        <f t="shared" si="2"/>
        <v>1.6167227999999998</v>
      </c>
      <c r="F24" s="13">
        <f t="shared" si="2"/>
        <v>164.0973642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98</v>
      </c>
      <c r="C27" s="142">
        <v>0.78</v>
      </c>
      <c r="D27" s="78">
        <v>161.5</v>
      </c>
      <c r="E27" s="142">
        <f>C27/$D$86</f>
        <v>0.8740475123263112</v>
      </c>
      <c r="F27" s="78">
        <f>D27/D86</f>
        <v>180.97265800089647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95</v>
      </c>
      <c r="C28" s="142">
        <v>0.75</v>
      </c>
      <c r="D28" s="13">
        <v>168.25</v>
      </c>
      <c r="E28" s="142">
        <f>C28/$D$86</f>
        <v>0.8404303003137606</v>
      </c>
      <c r="F28" s="78">
        <f>D28/D86</f>
        <v>188.5365307037203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96</v>
      </c>
      <c r="C29" s="142">
        <v>0.59</v>
      </c>
      <c r="D29" s="13">
        <v>171.5</v>
      </c>
      <c r="E29" s="142">
        <f>C29/$D$86</f>
        <v>0.6611385029134917</v>
      </c>
      <c r="F29" s="78">
        <f>D29/D86</f>
        <v>192.17839533841328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0.96</v>
      </c>
      <c r="D32" s="13">
        <v>393.75</v>
      </c>
      <c r="E32" s="142">
        <f>C32/$D$86</f>
        <v>1.0757507844016136</v>
      </c>
      <c r="F32" s="78">
        <f>D32/D86</f>
        <v>441.22590766472433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96</v>
      </c>
      <c r="C33" s="142">
        <v>1.03</v>
      </c>
      <c r="D33" s="13">
        <v>394</v>
      </c>
      <c r="E33" s="142">
        <f>C33/$D$86</f>
        <v>1.1541909457642314</v>
      </c>
      <c r="F33" s="78">
        <f>D33/$D$86</f>
        <v>441.5060510981623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104</v>
      </c>
      <c r="C34" s="142">
        <v>1.01</v>
      </c>
      <c r="D34" s="72">
        <v>373.75</v>
      </c>
      <c r="E34" s="142">
        <f>C34/$D$86</f>
        <v>1.1317794710891977</v>
      </c>
      <c r="F34" s="78">
        <f>D34/$D$86</f>
        <v>418.8144329896907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8">
        <v>0.022</v>
      </c>
      <c r="D37" s="82">
        <v>2.284</v>
      </c>
      <c r="E37" s="138">
        <f aca="true" t="shared" si="3" ref="E37:F39">C37*58.0164</f>
        <v>1.2763608</v>
      </c>
      <c r="F37" s="78">
        <f t="shared" si="3"/>
        <v>132.5094576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8">
        <v>0.01</v>
      </c>
      <c r="D38" s="82">
        <v>2.25</v>
      </c>
      <c r="E38" s="138">
        <f t="shared" si="3"/>
        <v>0.580164</v>
      </c>
      <c r="F38" s="78">
        <f t="shared" si="3"/>
        <v>130.5369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38">
        <v>0.004</v>
      </c>
      <c r="D39" s="82">
        <v>2.26</v>
      </c>
      <c r="E39" s="138">
        <f t="shared" si="3"/>
        <v>0.23206559999999998</v>
      </c>
      <c r="F39" s="78">
        <f t="shared" si="3"/>
        <v>131.11706399999997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3">
        <v>0.124</v>
      </c>
      <c r="D42" s="82">
        <v>10.004</v>
      </c>
      <c r="E42" s="143">
        <f aca="true" t="shared" si="4" ref="E42:F44">C42*36.7437</f>
        <v>4.5562188</v>
      </c>
      <c r="F42" s="78">
        <f t="shared" si="4"/>
        <v>367.58397479999996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94</v>
      </c>
      <c r="C43" s="143">
        <v>0.126</v>
      </c>
      <c r="D43" s="82">
        <v>10.086</v>
      </c>
      <c r="E43" s="143">
        <f t="shared" si="4"/>
        <v>4.629706199999999</v>
      </c>
      <c r="F43" s="78">
        <f t="shared" si="4"/>
        <v>370.59695819999996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0.126</v>
      </c>
      <c r="D44" s="82">
        <v>10.17</v>
      </c>
      <c r="E44" s="143">
        <f t="shared" si="4"/>
        <v>4.629706199999999</v>
      </c>
      <c r="F44" s="78">
        <f t="shared" si="4"/>
        <v>373.683429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4" t="s">
        <v>82</v>
      </c>
      <c r="D46" s="164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7">
        <v>0</v>
      </c>
      <c r="D47" s="102">
        <v>50500</v>
      </c>
      <c r="E47" s="145">
        <f aca="true" t="shared" si="5" ref="E47:F49">C47/$D$87</f>
        <v>0</v>
      </c>
      <c r="F47" s="78">
        <f t="shared" si="5"/>
        <v>492.9714955095666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46">
        <v>500</v>
      </c>
      <c r="D48" s="102">
        <v>46000</v>
      </c>
      <c r="E48" s="138">
        <f t="shared" si="5"/>
        <v>4.880905896134323</v>
      </c>
      <c r="F48" s="78">
        <f t="shared" si="5"/>
        <v>449.0433424443577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7">
        <v>0</v>
      </c>
      <c r="D49" s="102">
        <v>46500</v>
      </c>
      <c r="E49" s="145">
        <f t="shared" si="5"/>
        <v>0</v>
      </c>
      <c r="F49" s="78">
        <f t="shared" si="5"/>
        <v>453.924248340492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88</v>
      </c>
      <c r="C52" s="143">
        <v>3.8</v>
      </c>
      <c r="D52" s="83">
        <v>315</v>
      </c>
      <c r="E52" s="143">
        <f aca="true" t="shared" si="6" ref="E52:F54">C52*1.1023</f>
        <v>4.18874</v>
      </c>
      <c r="F52" s="83">
        <f t="shared" si="6"/>
        <v>347.22450000000003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43">
        <v>3.8</v>
      </c>
      <c r="D53" s="83">
        <v>317.1</v>
      </c>
      <c r="E53" s="143">
        <f t="shared" si="6"/>
        <v>4.18874</v>
      </c>
      <c r="F53" s="83">
        <f t="shared" si="6"/>
        <v>349.53933000000006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43">
        <v>3.4</v>
      </c>
      <c r="D54" s="123">
        <v>318.3</v>
      </c>
      <c r="E54" s="143">
        <f t="shared" si="6"/>
        <v>3.74782</v>
      </c>
      <c r="F54" s="83">
        <f t="shared" si="6"/>
        <v>350.86209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2">
        <v>0.52</v>
      </c>
      <c r="D57" s="78">
        <v>35.33</v>
      </c>
      <c r="E57" s="142">
        <f aca="true" t="shared" si="7" ref="E57:F59">C57/454*1000</f>
        <v>1.145374449339207</v>
      </c>
      <c r="F57" s="78">
        <f t="shared" si="7"/>
        <v>77.81938325991189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2">
        <v>0.52</v>
      </c>
      <c r="D58" s="78">
        <v>35.58</v>
      </c>
      <c r="E58" s="142">
        <f t="shared" si="7"/>
        <v>1.145374449339207</v>
      </c>
      <c r="F58" s="78">
        <f t="shared" si="7"/>
        <v>78.37004405286343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2">
        <v>0.54</v>
      </c>
      <c r="D59" s="78">
        <v>35.78</v>
      </c>
      <c r="E59" s="142">
        <f t="shared" si="7"/>
        <v>1.1894273127753305</v>
      </c>
      <c r="F59" s="78">
        <f t="shared" si="7"/>
        <v>78.81057268722468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8">
        <v>0.065</v>
      </c>
      <c r="D62" s="82">
        <v>9.55</v>
      </c>
      <c r="E62" s="138">
        <f aca="true" t="shared" si="8" ref="E62:F64">C62*22.026</f>
        <v>1.4316900000000001</v>
      </c>
      <c r="F62" s="78">
        <f t="shared" si="8"/>
        <v>210.34830000000002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38">
        <v>0.055</v>
      </c>
      <c r="D63" s="82">
        <v>9.75</v>
      </c>
      <c r="E63" s="138">
        <f t="shared" si="8"/>
        <v>1.21143</v>
      </c>
      <c r="F63" s="78">
        <f t="shared" si="8"/>
        <v>214.7535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93</v>
      </c>
      <c r="C64" s="138">
        <v>0.055</v>
      </c>
      <c r="D64" s="82">
        <v>10.01</v>
      </c>
      <c r="E64" s="138">
        <f t="shared" si="8"/>
        <v>1.21143</v>
      </c>
      <c r="F64" s="78">
        <f t="shared" si="8"/>
        <v>220.48026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0.001</v>
      </c>
      <c r="D67" s="82">
        <v>1.56</v>
      </c>
      <c r="E67" s="143">
        <f aca="true" t="shared" si="9" ref="E67:F69">C67/3.785</f>
        <v>0.0002642007926023778</v>
      </c>
      <c r="F67" s="78">
        <f t="shared" si="9"/>
        <v>0.41215323645970936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94</v>
      </c>
      <c r="C68" s="143">
        <v>0.001</v>
      </c>
      <c r="D68" s="82">
        <v>1.496</v>
      </c>
      <c r="E68" s="143">
        <f t="shared" si="9"/>
        <v>0.0002642007926023778</v>
      </c>
      <c r="F68" s="78">
        <f t="shared" si="9"/>
        <v>0.3952443857331572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38">
        <v>0.003</v>
      </c>
      <c r="D69" s="82">
        <v>1.493</v>
      </c>
      <c r="E69" s="138">
        <f t="shared" si="9"/>
        <v>0.0007926023778071334</v>
      </c>
      <c r="F69" s="78">
        <f t="shared" si="9"/>
        <v>0.3944517833553501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89</v>
      </c>
      <c r="C72" s="150">
        <v>0.0095</v>
      </c>
      <c r="D72" s="86">
        <v>0.9025</v>
      </c>
      <c r="E72" s="150">
        <f>C72/454*100</f>
        <v>0.002092511013215859</v>
      </c>
      <c r="F72" s="84">
        <f>D72/454*1000</f>
        <v>1.987885462555066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50">
        <v>0.007</v>
      </c>
      <c r="D73" s="86">
        <v>0.935</v>
      </c>
      <c r="E73" s="150">
        <f>C73/454*100</f>
        <v>0.0015418502202643174</v>
      </c>
      <c r="F73" s="84">
        <f>D73/454*1000</f>
        <v>2.0594713656387666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94</v>
      </c>
      <c r="C74" s="150">
        <v>0.01325</v>
      </c>
      <c r="D74" s="86">
        <v>0.984</v>
      </c>
      <c r="E74" s="150">
        <f>C74/454*100</f>
        <v>0.0029185022026431717</v>
      </c>
      <c r="F74" s="84">
        <f>D74/454*1000</f>
        <v>2.1674008810572687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0.003</v>
      </c>
      <c r="D77" s="106">
        <v>0.2198</v>
      </c>
      <c r="E77" s="141">
        <f aca="true" t="shared" si="10" ref="E77:F79">C77/454*1000000</f>
        <v>6.607929515418502</v>
      </c>
      <c r="F77" s="78">
        <f t="shared" si="10"/>
        <v>484.1409691629956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92</v>
      </c>
      <c r="C78" s="141">
        <v>0.0031</v>
      </c>
      <c r="D78" s="106">
        <v>0.2144</v>
      </c>
      <c r="E78" s="141">
        <f t="shared" si="10"/>
        <v>6.828193832599119</v>
      </c>
      <c r="F78" s="78">
        <f t="shared" si="10"/>
        <v>472.2466960352423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100</v>
      </c>
      <c r="C79" s="141">
        <v>0.0035</v>
      </c>
      <c r="D79" s="144" t="s">
        <v>81</v>
      </c>
      <c r="E79" s="141">
        <f t="shared" si="10"/>
        <v>7.709251101321587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1.1206</v>
      </c>
      <c r="F85" s="136">
        <v>0.0098</v>
      </c>
      <c r="G85" s="136">
        <v>1.2471</v>
      </c>
      <c r="H85" s="136">
        <v>1.0367</v>
      </c>
      <c r="I85" s="136">
        <v>0.7456</v>
      </c>
      <c r="J85" s="136">
        <v>0.7648</v>
      </c>
      <c r="K85" s="136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0.8924</v>
      </c>
      <c r="E86" s="137" t="s">
        <v>81</v>
      </c>
      <c r="F86" s="137">
        <v>0.0087</v>
      </c>
      <c r="G86" s="137">
        <v>1.1129</v>
      </c>
      <c r="H86" s="137">
        <v>0.9251</v>
      </c>
      <c r="I86" s="137">
        <v>0.6654</v>
      </c>
      <c r="J86" s="137">
        <v>0.6825</v>
      </c>
      <c r="K86" s="137">
        <v>0.1151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102.44</v>
      </c>
      <c r="E87" s="136">
        <v>114.7943</v>
      </c>
      <c r="F87" s="136" t="s">
        <v>81</v>
      </c>
      <c r="G87" s="136">
        <v>127.7529</v>
      </c>
      <c r="H87" s="136">
        <v>106.1995</v>
      </c>
      <c r="I87" s="136">
        <v>76.3794</v>
      </c>
      <c r="J87" s="136">
        <v>78.3461</v>
      </c>
      <c r="K87" s="136">
        <v>13.2116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0.8019</v>
      </c>
      <c r="E88" s="137">
        <v>0.8986</v>
      </c>
      <c r="F88" s="137">
        <v>0.0078</v>
      </c>
      <c r="G88" s="137" t="s">
        <v>81</v>
      </c>
      <c r="H88" s="137">
        <v>0.8313</v>
      </c>
      <c r="I88" s="137">
        <v>0.5979</v>
      </c>
      <c r="J88" s="137">
        <v>0.6133</v>
      </c>
      <c r="K88" s="137">
        <v>0.1034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0.9646</v>
      </c>
      <c r="E89" s="136">
        <v>1.0809</v>
      </c>
      <c r="F89" s="136">
        <v>0.0094</v>
      </c>
      <c r="G89" s="136">
        <v>1.203</v>
      </c>
      <c r="H89" s="136" t="s">
        <v>81</v>
      </c>
      <c r="I89" s="136">
        <v>0.7192</v>
      </c>
      <c r="J89" s="136">
        <v>0.7377</v>
      </c>
      <c r="K89" s="136">
        <v>0.1244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1.3412</v>
      </c>
      <c r="E90" s="137">
        <v>1.5029</v>
      </c>
      <c r="F90" s="137">
        <v>0.0131</v>
      </c>
      <c r="G90" s="137">
        <v>1.6726</v>
      </c>
      <c r="H90" s="137">
        <v>1.3904</v>
      </c>
      <c r="I90" s="137" t="s">
        <v>81</v>
      </c>
      <c r="J90" s="137">
        <v>1.0258</v>
      </c>
      <c r="K90" s="137">
        <v>0.173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1.3075</v>
      </c>
      <c r="E91" s="136">
        <v>1.4652</v>
      </c>
      <c r="F91" s="136">
        <v>0.0128</v>
      </c>
      <c r="G91" s="136">
        <v>1.6306</v>
      </c>
      <c r="H91" s="136">
        <v>1.3555</v>
      </c>
      <c r="I91" s="136">
        <v>0.9749</v>
      </c>
      <c r="J91" s="136" t="s">
        <v>81</v>
      </c>
      <c r="K91" s="136">
        <v>0.1686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7.7538</v>
      </c>
      <c r="E92" s="137">
        <v>8.6889</v>
      </c>
      <c r="F92" s="137">
        <v>0.0757</v>
      </c>
      <c r="G92" s="137">
        <v>9.6698</v>
      </c>
      <c r="H92" s="137">
        <v>8.0384</v>
      </c>
      <c r="I92" s="137">
        <v>5.7812</v>
      </c>
      <c r="J92" s="137">
        <v>5.9301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2016-11-09T07:30:20Z</dcterms:modified>
  <cp:category/>
  <cp:version/>
  <cp:contentType/>
  <cp:contentStatus/>
</cp:coreProperties>
</file>