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<sst xmlns="http://schemas.openxmlformats.org/spreadsheetml/2006/main" count="170" uniqueCount="100">
  <si>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</si>
  <si>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</si>
  <si>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</si>
  <si>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</si>
  <si>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</si>
  <si>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</si>
  <si>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</si>
  <si>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</si>
  <si>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</si>
  <si>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</si>
  <si>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</si>
  <si>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</si>
  <si>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</si>
  <si>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</si>
  <si>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</si>
  <si>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</si>
  <si>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</si>
  <si>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</si>
  <si>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</si>
  <si>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</si>
  <si>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</si>
  <si>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</si>
  <si>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</si>
  <si>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</si>
  <si>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</si>
  <si>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</si>
  <si>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</si>
  <si>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</si>
  <si>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</si>
  <si>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</si>
  <si>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</si>
  <si>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</si>
  <si>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</si>
  <si>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</si>
  <si>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</si>
  <si>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</si>
  <si>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</si>
  <si>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</si>
  <si>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</si>
  <si>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</si>
  <si>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</si>
  <si>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</si>
  <si>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</si>
  <si>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</si>
  <si>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</si>
  <si>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</si>
  <si>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</si>
  <si>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</si>
  <si>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</si>
  <si>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</si>
  <si>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</si>
  <si>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</si>
  <si>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</si>
  <si>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</si>
  <si>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</si>
  <si>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</si>
  <si>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</si>
  <si>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</si>
  <si>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</si>
  <si>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</si>
  <si>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</si>
  <si>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</si>
  <si>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</si>
  <si>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</si>
  <si>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</si>
  <si>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</si>
  <si>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</si>
  <si>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</si>
  <si>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</si>
  <si>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</si>
  <si>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</si>
  <si>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</si>
  <si>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</si>
  <si>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</si>
  <si>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</si>
  <si>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</si>
  <si>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</si>
  <si>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</si>
  <si>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</si>
  <si>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</si>
  <si>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</si>
  <si>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</si>
  <si>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</si>
  <si>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</si>
  <si>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</si>
  <si>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</si>
  <si>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</si>
  <si>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</si>
  <si>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</si>
  <si>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</si>
  <si>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</si>
  <si>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</si>
  <si>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</si>
  <si>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</si>
  <si>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</si>
  <si>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</si>
  <si>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</si>
  <si>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</si>
  <si>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</si>
  <si>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08 квітня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</si>
</sst>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99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77</v>
      </c>
      <c r="C7" s="114">
        <v>0.024</v>
      </c>
      <c r="D7" s="14">
        <v>3.6</v>
      </c>
      <c r="E7" s="114">
        <f aca="true" t="shared" si="0" ref="E7:F9">C7*39.3683</f>
        <v>0.9448392</v>
      </c>
      <c r="F7" s="13">
        <f>D7*39.3683</f>
        <v>141.72588</v>
      </c>
    </row>
    <row r="8" spans="2:6" s="6" customFormat="1" ht="15">
      <c r="B8" s="24" t="s">
        <v>81</v>
      </c>
      <c r="C8" s="114">
        <v>0.024</v>
      </c>
      <c r="D8" s="14">
        <v>3.682</v>
      </c>
      <c r="E8" s="114">
        <f t="shared" si="0"/>
        <v>0.9448392</v>
      </c>
      <c r="F8" s="13">
        <f t="shared" si="0"/>
        <v>144.9540806</v>
      </c>
    </row>
    <row r="9" spans="2:17" s="6" customFormat="1" ht="15">
      <c r="B9" s="24" t="s">
        <v>97</v>
      </c>
      <c r="C9" s="114">
        <v>0.022</v>
      </c>
      <c r="D9" s="14">
        <v>3.772</v>
      </c>
      <c r="E9" s="114">
        <f t="shared" si="0"/>
        <v>0.8661026</v>
      </c>
      <c r="F9" s="13">
        <f>D9*39.3683</f>
        <v>148.49722759999997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34">
        <v>0</v>
      </c>
      <c r="D12" s="13">
        <v>170.25</v>
      </c>
      <c r="E12" s="134">
        <f aca="true" t="shared" si="1" ref="E12:F14">C12/$D$86</f>
        <v>0</v>
      </c>
      <c r="F12" s="71">
        <f t="shared" si="1"/>
        <v>191.83098591549296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83</v>
      </c>
      <c r="C13" s="116">
        <v>0.14</v>
      </c>
      <c r="D13" s="13">
        <v>175</v>
      </c>
      <c r="E13" s="116">
        <f t="shared" si="1"/>
        <v>0.15774647887323945</v>
      </c>
      <c r="F13" s="71">
        <f t="shared" si="1"/>
        <v>197.1830985915493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2">
        <v>0.15</v>
      </c>
      <c r="D14" s="13">
        <v>171.75</v>
      </c>
      <c r="E14" s="132">
        <f t="shared" si="1"/>
        <v>0.16901408450704225</v>
      </c>
      <c r="F14" s="71">
        <f t="shared" si="1"/>
        <v>193.5211267605634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1">
        <v>0</v>
      </c>
      <c r="D17" s="87" t="s">
        <v>72</v>
      </c>
      <c r="E17" s="134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42">
        <v>90</v>
      </c>
      <c r="D18" s="87">
        <v>23850</v>
      </c>
      <c r="E18" s="132">
        <f t="shared" si="2"/>
        <v>0.8089887640449438</v>
      </c>
      <c r="F18" s="71">
        <f>D18/$D$87</f>
        <v>214.38202247191012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90</v>
      </c>
      <c r="C19" s="142">
        <v>90</v>
      </c>
      <c r="D19" s="87">
        <v>24110</v>
      </c>
      <c r="E19" s="132">
        <f t="shared" si="2"/>
        <v>0.8089887640449438</v>
      </c>
      <c r="F19" s="71">
        <f t="shared" si="2"/>
        <v>216.7191011235955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4">
        <v>0.024</v>
      </c>
      <c r="D22" s="14">
        <v>4.564</v>
      </c>
      <c r="E22" s="114">
        <f aca="true" t="shared" si="3" ref="E22:F24">C22*36.7437</f>
        <v>0.8818488</v>
      </c>
      <c r="F22" s="13">
        <f>D22*36.7437</f>
        <v>167.6982468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0.01</v>
      </c>
      <c r="D23" s="14">
        <v>4.676</v>
      </c>
      <c r="E23" s="114">
        <f t="shared" si="3"/>
        <v>0.36743699999999996</v>
      </c>
      <c r="F23" s="13">
        <f t="shared" si="3"/>
        <v>171.8135412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9">
        <v>0</v>
      </c>
      <c r="D24" s="89">
        <v>4.762</v>
      </c>
      <c r="E24" s="119">
        <f t="shared" si="3"/>
        <v>0</v>
      </c>
      <c r="F24" s="13">
        <f t="shared" si="3"/>
        <v>174.97349939999998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0.13</v>
      </c>
      <c r="D27" s="71">
        <v>189.5</v>
      </c>
      <c r="E27" s="116">
        <f aca="true" t="shared" si="4" ref="E27:F29">C27/$D$86</f>
        <v>0.14647887323943662</v>
      </c>
      <c r="F27" s="71">
        <f>D27/$D$86</f>
        <v>213.5211267605634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6">
        <v>0.56</v>
      </c>
      <c r="D28" s="13">
        <v>178</v>
      </c>
      <c r="E28" s="116">
        <f t="shared" si="4"/>
        <v>0.6309859154929578</v>
      </c>
      <c r="F28" s="71">
        <f t="shared" si="4"/>
        <v>200.56338028169014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6">
        <v>0.42</v>
      </c>
      <c r="D29" s="13">
        <v>180.75</v>
      </c>
      <c r="E29" s="116">
        <f>C29/$D$86</f>
        <v>0.4732394366197183</v>
      </c>
      <c r="F29" s="71">
        <f t="shared" si="4"/>
        <v>203.66197183098592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2">
        <v>0.21</v>
      </c>
      <c r="D32" s="13">
        <v>360.75</v>
      </c>
      <c r="E32" s="132">
        <f aca="true" t="shared" si="5" ref="E32:F34">C32/$D$86</f>
        <v>0.23661971830985915</v>
      </c>
      <c r="F32" s="71">
        <f t="shared" si="5"/>
        <v>406.47887323943667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6">
        <v>0.07</v>
      </c>
      <c r="D33" s="13">
        <v>364</v>
      </c>
      <c r="E33" s="116">
        <f t="shared" si="5"/>
        <v>0.07887323943661972</v>
      </c>
      <c r="F33" s="71">
        <f>D33/$D$86</f>
        <v>410.14084507042253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6">
        <v>0.14</v>
      </c>
      <c r="D34" s="66">
        <v>367.75</v>
      </c>
      <c r="E34" s="116">
        <f t="shared" si="5"/>
        <v>0.15774647887323945</v>
      </c>
      <c r="F34" s="71">
        <f t="shared" si="5"/>
        <v>414.3661971830986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9">
        <v>0</v>
      </c>
      <c r="D37" s="75">
        <v>2.88</v>
      </c>
      <c r="E37" s="119">
        <f aca="true" t="shared" si="6" ref="E37:F39">C37*58.0164</f>
        <v>0</v>
      </c>
      <c r="F37" s="71">
        <f t="shared" si="6"/>
        <v>167.087232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0.006</v>
      </c>
      <c r="D38" s="75">
        <v>2.782</v>
      </c>
      <c r="E38" s="117">
        <f t="shared" si="6"/>
        <v>0.3480984</v>
      </c>
      <c r="F38" s="71">
        <f t="shared" si="6"/>
        <v>161.4016248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0.01</v>
      </c>
      <c r="D39" s="75" t="s">
        <v>72</v>
      </c>
      <c r="E39" s="117">
        <f t="shared" si="6"/>
        <v>0.580164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4">
        <v>0.002</v>
      </c>
      <c r="D42" s="75">
        <v>8.98</v>
      </c>
      <c r="E42" s="114">
        <f aca="true" t="shared" si="7" ref="E42:F44">C42*36.7437</f>
        <v>0.0734874</v>
      </c>
      <c r="F42" s="71">
        <f t="shared" si="7"/>
        <v>329.958426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4">
        <v>0.002</v>
      </c>
      <c r="D43" s="75">
        <v>9.112</v>
      </c>
      <c r="E43" s="114">
        <f t="shared" si="7"/>
        <v>0.0734874</v>
      </c>
      <c r="F43" s="71">
        <f t="shared" si="7"/>
        <v>334.80859439999995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4">
        <v>0.004</v>
      </c>
      <c r="D44" s="75">
        <v>9.176</v>
      </c>
      <c r="E44" s="114">
        <f t="shared" si="7"/>
        <v>0.1469748</v>
      </c>
      <c r="F44" s="71">
        <f t="shared" si="7"/>
        <v>337.1601912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1">
        <v>0</v>
      </c>
      <c r="D47" s="87" t="s">
        <v>72</v>
      </c>
      <c r="E47" s="134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77</v>
      </c>
      <c r="C52" s="117">
        <v>1.2</v>
      </c>
      <c r="D52" s="76">
        <v>309.2</v>
      </c>
      <c r="E52" s="117">
        <f aca="true" t="shared" si="8" ref="E52:F54">C52*1.1023</f>
        <v>1.32276</v>
      </c>
      <c r="F52" s="76">
        <f t="shared" si="8"/>
        <v>340.83116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81</v>
      </c>
      <c r="C53" s="117">
        <v>1.2</v>
      </c>
      <c r="D53" s="76">
        <v>312.9</v>
      </c>
      <c r="E53" s="117">
        <f t="shared" si="8"/>
        <v>1.32276</v>
      </c>
      <c r="F53" s="76">
        <f t="shared" si="8"/>
        <v>344.90967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1.2</v>
      </c>
      <c r="D54" s="76">
        <v>314.6</v>
      </c>
      <c r="E54" s="117">
        <f>C54*1.1023</f>
        <v>1.32276</v>
      </c>
      <c r="F54" s="76">
        <f t="shared" si="8"/>
        <v>346.78358000000003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2">
        <v>0.27</v>
      </c>
      <c r="D57" s="71">
        <v>28.95</v>
      </c>
      <c r="E57" s="132">
        <f aca="true" t="shared" si="9" ref="E57:F59">C57/454*1000</f>
        <v>0.5947136563876653</v>
      </c>
      <c r="F57" s="71">
        <f t="shared" si="9"/>
        <v>63.76651982378854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81</v>
      </c>
      <c r="C58" s="132">
        <v>0.28</v>
      </c>
      <c r="D58" s="71">
        <v>29.19</v>
      </c>
      <c r="E58" s="132">
        <f t="shared" si="9"/>
        <v>0.6167400881057269</v>
      </c>
      <c r="F58" s="71">
        <f t="shared" si="9"/>
        <v>64.29515418502203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32">
        <v>0.26</v>
      </c>
      <c r="D59" s="71">
        <v>29.35</v>
      </c>
      <c r="E59" s="132">
        <f t="shared" si="9"/>
        <v>0.5726872246696035</v>
      </c>
      <c r="F59" s="71">
        <f t="shared" si="9"/>
        <v>64.64757709251101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4">
        <v>0.095</v>
      </c>
      <c r="D62" s="75">
        <v>10.415</v>
      </c>
      <c r="E62" s="114">
        <f aca="true" t="shared" si="10" ref="E62:F64">C62*22.026</f>
        <v>2.09247</v>
      </c>
      <c r="F62" s="71">
        <f t="shared" si="10"/>
        <v>229.40078999999997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0.07</v>
      </c>
      <c r="D63" s="75">
        <v>10.64</v>
      </c>
      <c r="E63" s="114">
        <f t="shared" si="10"/>
        <v>1.5418200000000002</v>
      </c>
      <c r="F63" s="71">
        <f t="shared" si="10"/>
        <v>234.35664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95</v>
      </c>
      <c r="C64" s="114">
        <v>0.035</v>
      </c>
      <c r="D64" s="75">
        <v>10.77</v>
      </c>
      <c r="E64" s="114">
        <f t="shared" si="10"/>
        <v>0.7709100000000001</v>
      </c>
      <c r="F64" s="71">
        <f t="shared" si="10"/>
        <v>237.22001999999998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79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0.013</v>
      </c>
      <c r="D67" s="75">
        <v>1.316</v>
      </c>
      <c r="E67" s="117">
        <f aca="true" t="shared" si="11" ref="E67:F69">C67/3.785</f>
        <v>0.0034346103038309112</v>
      </c>
      <c r="F67" s="71">
        <f t="shared" si="11"/>
        <v>0.3476882430647292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77</v>
      </c>
      <c r="C68" s="117">
        <v>0.013</v>
      </c>
      <c r="D68" s="75">
        <v>1.323</v>
      </c>
      <c r="E68" s="117">
        <f t="shared" si="11"/>
        <v>0.0034346103038309112</v>
      </c>
      <c r="F68" s="71">
        <f t="shared" si="11"/>
        <v>0.34953764861294584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94</v>
      </c>
      <c r="C69" s="117">
        <v>0.013</v>
      </c>
      <c r="D69" s="75">
        <v>1.325</v>
      </c>
      <c r="E69" s="117">
        <f t="shared" si="11"/>
        <v>0.0034346103038309112</v>
      </c>
      <c r="F69" s="71">
        <f t="shared" si="11"/>
        <v>0.35006605019815057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29">
        <v>0.0025</v>
      </c>
      <c r="D72" s="126">
        <v>0.9745</v>
      </c>
      <c r="E72" s="129">
        <f>C72/454*100</f>
        <v>0.0005506607929515419</v>
      </c>
      <c r="F72" s="77">
        <f>D72/454*1000</f>
        <v>2.14647577092511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77</v>
      </c>
      <c r="C73" s="129">
        <v>0.003</v>
      </c>
      <c r="D73" s="126">
        <v>1.005</v>
      </c>
      <c r="E73" s="129">
        <f>C73/454*100</f>
        <v>0.0006607929515418502</v>
      </c>
      <c r="F73" s="77">
        <f>D73/454*1000</f>
        <v>2.213656387665198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94</v>
      </c>
      <c r="C74" s="129">
        <v>0.0055</v>
      </c>
      <c r="D74" s="126">
        <v>1.0325</v>
      </c>
      <c r="E74" s="129">
        <f>C74/454*100</f>
        <v>0.001211453744493392</v>
      </c>
      <c r="F74" s="77">
        <f>D74/454*1000</f>
        <v>2.2742290748898677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77</v>
      </c>
      <c r="C77" s="138">
        <v>0.0019</v>
      </c>
      <c r="D77" s="127">
        <v>0.1257</v>
      </c>
      <c r="E77" s="138">
        <f aca="true" t="shared" si="12" ref="E77:F79">C77/454*1000000</f>
        <v>4.185022026431718</v>
      </c>
      <c r="F77" s="71">
        <f t="shared" si="12"/>
        <v>276.87224669603523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38">
        <v>0.0019</v>
      </c>
      <c r="D78" s="127">
        <v>0.1279</v>
      </c>
      <c r="E78" s="138">
        <f t="shared" si="12"/>
        <v>4.185022026431718</v>
      </c>
      <c r="F78" s="71">
        <f t="shared" si="12"/>
        <v>281.7180616740089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8">
        <v>0.002</v>
      </c>
      <c r="D79" s="127" t="s">
        <v>72</v>
      </c>
      <c r="E79" s="138">
        <f t="shared" si="12"/>
        <v>4.405286343612334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40" t="s">
        <v>72</v>
      </c>
      <c r="E85" s="141">
        <v>1.1267</v>
      </c>
      <c r="F85" s="141">
        <v>0.009</v>
      </c>
      <c r="G85" s="141">
        <v>1.3081</v>
      </c>
      <c r="H85" s="141">
        <v>1.0016</v>
      </c>
      <c r="I85" s="141">
        <v>0.7518</v>
      </c>
      <c r="J85" s="141">
        <v>0.7149</v>
      </c>
      <c r="K85" s="14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41">
        <v>0.8875</v>
      </c>
      <c r="E86" s="141" t="s">
        <v>72</v>
      </c>
      <c r="F86" s="141">
        <v>0.008</v>
      </c>
      <c r="G86" s="141">
        <v>1.161</v>
      </c>
      <c r="H86" s="141">
        <v>0.889</v>
      </c>
      <c r="I86" s="141">
        <v>0.6673</v>
      </c>
      <c r="J86" s="141">
        <v>0.6345</v>
      </c>
      <c r="K86" s="141">
        <v>0.1132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41">
        <v>111.25</v>
      </c>
      <c r="E87" s="141">
        <v>125.3454</v>
      </c>
      <c r="F87" s="141" t="s">
        <v>72</v>
      </c>
      <c r="G87" s="141">
        <v>145.5261</v>
      </c>
      <c r="H87" s="141">
        <v>111.4283</v>
      </c>
      <c r="I87" s="141">
        <v>83.6403</v>
      </c>
      <c r="J87" s="141">
        <v>79.5326</v>
      </c>
      <c r="K87" s="141">
        <v>14.1848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41">
        <v>0.7645</v>
      </c>
      <c r="E88" s="141">
        <v>0.8613</v>
      </c>
      <c r="F88" s="141">
        <v>0.0069</v>
      </c>
      <c r="G88" s="141" t="s">
        <v>72</v>
      </c>
      <c r="H88" s="141">
        <v>0.7657</v>
      </c>
      <c r="I88" s="141">
        <v>0.5747</v>
      </c>
      <c r="J88" s="141">
        <v>0.5465</v>
      </c>
      <c r="K88" s="141">
        <v>0.0975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41">
        <v>0.9984</v>
      </c>
      <c r="E89" s="141">
        <v>1.1249</v>
      </c>
      <c r="F89" s="141">
        <v>0.009</v>
      </c>
      <c r="G89" s="141">
        <v>1.306</v>
      </c>
      <c r="H89" s="141" t="s">
        <v>72</v>
      </c>
      <c r="I89" s="141">
        <v>0.7506</v>
      </c>
      <c r="J89" s="141">
        <v>0.7138</v>
      </c>
      <c r="K89" s="141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41">
        <v>1.3301</v>
      </c>
      <c r="E90" s="141">
        <v>1.4986</v>
      </c>
      <c r="F90" s="141">
        <v>0.012</v>
      </c>
      <c r="G90" s="141">
        <v>1.7399</v>
      </c>
      <c r="H90" s="141">
        <v>1.3322</v>
      </c>
      <c r="I90" s="141" t="s">
        <v>72</v>
      </c>
      <c r="J90" s="141">
        <v>0.9509</v>
      </c>
      <c r="K90" s="141">
        <v>0.1696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41">
        <v>1.3988</v>
      </c>
      <c r="E91" s="141">
        <v>1.576</v>
      </c>
      <c r="F91" s="141">
        <v>0.0126</v>
      </c>
      <c r="G91" s="141">
        <v>1.8298</v>
      </c>
      <c r="H91" s="141">
        <v>1.401</v>
      </c>
      <c r="I91" s="141">
        <v>1.0517</v>
      </c>
      <c r="J91" s="141" t="s">
        <v>72</v>
      </c>
      <c r="K91" s="141">
        <v>0.1784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41">
        <v>7.8429</v>
      </c>
      <c r="E92" s="141">
        <v>8.8366</v>
      </c>
      <c r="F92" s="141">
        <v>0.0705</v>
      </c>
      <c r="G92" s="141">
        <v>10.2593</v>
      </c>
      <c r="H92" s="141">
        <v>7.8555</v>
      </c>
      <c r="I92" s="141">
        <v>5.8965</v>
      </c>
      <c r="J92" s="141">
        <v>5.6069</v>
      </c>
      <c r="K92" s="14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0.8875477056891807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2019-04-09T07:54:14Z</dcterms:modified>
  <cp:category/>
  <cp:version/>
  <cp:contentType/>
  <cp:contentStatus/>
</cp:coreProperties>
</file>