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<sst xmlns="http://schemas.openxmlformats.org/spreadsheetml/2006/main" count="166" uniqueCount="111">
  <si>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</si>
  <si>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</si>
  <si>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</si>
  <si>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</si>
  <si>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</si>
  <si>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</si>
  <si>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</si>
  <si>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</si>
  <si>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</si>
  <si>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</si>
  <si>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</si>
  <si>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</si>
  <si>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</si>
  <si>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</si>
  <si>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</si>
  <si>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</si>
  <si>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</si>
  <si>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</si>
  <si>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</si>
  <si>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</si>
  <si>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</si>
  <si>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</si>
  <si>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</si>
  <si>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</si>
  <si>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</si>
  <si>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</si>
  <si>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</si>
  <si>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</si>
  <si>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</si>
  <si>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</si>
  <si>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</si>
  <si>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</si>
  <si>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</si>
  <si>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</si>
  <si>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</si>
  <si>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</si>
  <si>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</si>
  <si>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</si>
  <si>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</si>
  <si>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</si>
  <si>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</si>
  <si>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</si>
  <si>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</si>
  <si>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</si>
  <si>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</si>
  <si>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</si>
  <si>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</si>
  <si>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</si>
  <si>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</si>
  <si>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</si>
  <si>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</si>
  <si>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</si>
  <si>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</si>
  <si>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</si>
  <si>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</si>
  <si>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</si>
  <si>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</si>
  <si>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</si>
  <si>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</si>
  <si>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</si>
  <si>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</si>
  <si>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</si>
  <si>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</si>
  <si>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</si>
  <si>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</si>
  <si>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</si>
  <si>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</si>
  <si>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</si>
  <si>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</si>
  <si>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</si>
  <si>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</si>
  <si>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</si>
  <si>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</si>
  <si>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</si>
  <si>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</si>
  <si>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</si>
  <si>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</si>
  <si>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</si>
  <si>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</si>
  <si>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</si>
  <si>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</si>
  <si>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</si>
  <si>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</si>
  <si>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</si>
  <si>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</si>
  <si>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</si>
  <si>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</si>
  <si>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</si>
  <si>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</si>
  <si>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</si>
  <si>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</si>
  <si>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</si>
  <si>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</si>
  <si>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</si>
  <si>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</si>
  <si>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</si>
  <si>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</si>
  <si>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</si>
  <si>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</si>
  <si>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</si>
  <si>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</si>
  <si>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</si>
  <si>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</si>
  <si>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</si>
  <si>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</si>
  <si>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</si>
  <si>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</si>
  <si>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</si>
  <si>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</si>
  <si>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</si>
  <si>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7 вересня 2017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</si>
</sst>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173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110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6" t="s">
        <v>5</v>
      </c>
      <c r="D6" s="147"/>
      <c r="E6" s="145" t="s">
        <v>6</v>
      </c>
      <c r="F6" s="145"/>
      <c r="G6"/>
      <c r="H6"/>
      <c r="I6"/>
    </row>
    <row r="7" spans="2:6" s="6" customFormat="1" ht="15">
      <c r="B7" s="25" t="s">
        <v>89</v>
      </c>
      <c r="C7" s="124">
        <v>0.052</v>
      </c>
      <c r="D7" s="14">
        <v>3.416</v>
      </c>
      <c r="E7" s="124">
        <f aca="true" t="shared" si="0" ref="E7:F9">C7*39.3683</f>
        <v>2.0471516</v>
      </c>
      <c r="F7" s="13">
        <f t="shared" si="0"/>
        <v>134.48211279999998</v>
      </c>
    </row>
    <row r="8" spans="2:6" s="6" customFormat="1" ht="15">
      <c r="B8" s="25" t="s">
        <v>96</v>
      </c>
      <c r="C8" s="124">
        <v>0.056</v>
      </c>
      <c r="D8" s="14">
        <v>3.552</v>
      </c>
      <c r="E8" s="124">
        <f t="shared" si="0"/>
        <v>2.2046248</v>
      </c>
      <c r="F8" s="13">
        <f t="shared" si="0"/>
        <v>139.83620159999998</v>
      </c>
    </row>
    <row r="9" spans="2:17" s="6" customFormat="1" ht="15">
      <c r="B9" s="25" t="s">
        <v>103</v>
      </c>
      <c r="C9" s="124">
        <v>0.056</v>
      </c>
      <c r="D9" s="14">
        <v>3.674</v>
      </c>
      <c r="E9" s="124">
        <f t="shared" si="0"/>
        <v>2.2046248</v>
      </c>
      <c r="F9" s="13">
        <f>D9*39.3683</f>
        <v>144.6391342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6" t="s">
        <v>7</v>
      </c>
      <c r="D11" s="147"/>
      <c r="E11" s="146" t="s">
        <v>6</v>
      </c>
      <c r="F11" s="147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44">
        <v>0</v>
      </c>
      <c r="D12" s="13">
        <v>159.25</v>
      </c>
      <c r="E12" s="144">
        <f aca="true" t="shared" si="1" ref="E12:F14">C12/$D$86</f>
        <v>0</v>
      </c>
      <c r="F12" s="73">
        <f t="shared" si="1"/>
        <v>192.0757447835002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97</v>
      </c>
      <c r="C13" s="125">
        <v>0.46</v>
      </c>
      <c r="D13" s="13">
        <v>163.25</v>
      </c>
      <c r="E13" s="125">
        <f t="shared" si="1"/>
        <v>0.5548184778675673</v>
      </c>
      <c r="F13" s="73">
        <f t="shared" si="1"/>
        <v>196.90025328669643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102</v>
      </c>
      <c r="C14" s="125">
        <v>0.6</v>
      </c>
      <c r="D14" s="13">
        <v>166.25</v>
      </c>
      <c r="E14" s="125">
        <f t="shared" si="1"/>
        <v>0.7236762754794356</v>
      </c>
      <c r="F14" s="73">
        <f t="shared" si="1"/>
        <v>200.5186346640936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5" t="s">
        <v>83</v>
      </c>
      <c r="D16" s="145"/>
      <c r="E16" s="146" t="s">
        <v>6</v>
      </c>
      <c r="F16" s="147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91</v>
      </c>
      <c r="C17" s="127">
        <v>180</v>
      </c>
      <c r="D17" s="91">
        <v>20560</v>
      </c>
      <c r="E17" s="127">
        <f aca="true" t="shared" si="2" ref="E17:F19">C17/$D$87</f>
        <v>1.6727069974909394</v>
      </c>
      <c r="F17" s="73">
        <f t="shared" si="2"/>
        <v>191.0603103800762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98</v>
      </c>
      <c r="C18" s="127">
        <v>160</v>
      </c>
      <c r="D18" s="91">
        <v>20550</v>
      </c>
      <c r="E18" s="127">
        <f t="shared" si="2"/>
        <v>1.4868506644363906</v>
      </c>
      <c r="F18" s="73">
        <f t="shared" si="2"/>
        <v>190.96738221354892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107</v>
      </c>
      <c r="C19" s="127">
        <v>100</v>
      </c>
      <c r="D19" s="91">
        <v>20690</v>
      </c>
      <c r="E19" s="127">
        <f t="shared" si="2"/>
        <v>0.9292816652727441</v>
      </c>
      <c r="F19" s="73">
        <f t="shared" si="2"/>
        <v>192.26837654493076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46" t="s">
        <v>5</v>
      </c>
      <c r="D21" s="147"/>
      <c r="E21" s="145" t="s">
        <v>6</v>
      </c>
      <c r="F21" s="145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24">
        <v>0.082</v>
      </c>
      <c r="D22" s="14">
        <v>4.164</v>
      </c>
      <c r="E22" s="124">
        <f aca="true" t="shared" si="3" ref="E22:F24">C22*36.7437</f>
        <v>3.0129834</v>
      </c>
      <c r="F22" s="13">
        <f t="shared" si="3"/>
        <v>153.00076679999998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96</v>
      </c>
      <c r="C23" s="124">
        <v>0.084</v>
      </c>
      <c r="D23" s="14">
        <v>4.372</v>
      </c>
      <c r="E23" s="124">
        <f t="shared" si="3"/>
        <v>3.0864708</v>
      </c>
      <c r="F23" s="13">
        <f t="shared" si="3"/>
        <v>160.6434564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103</v>
      </c>
      <c r="C24" s="124">
        <v>0.082</v>
      </c>
      <c r="D24" s="95">
        <v>4.582</v>
      </c>
      <c r="E24" s="124">
        <f t="shared" si="3"/>
        <v>3.0129834</v>
      </c>
      <c r="F24" s="13">
        <f t="shared" si="3"/>
        <v>168.35963339999998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45" t="s">
        <v>9</v>
      </c>
      <c r="D26" s="145"/>
      <c r="E26" s="146" t="s">
        <v>10</v>
      </c>
      <c r="F26" s="147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0.33</v>
      </c>
      <c r="D27" s="73">
        <v>152.75</v>
      </c>
      <c r="E27" s="125">
        <f aca="true" t="shared" si="4" ref="E27:F29">C27/$D$86</f>
        <v>0.3980219515136896</v>
      </c>
      <c r="F27" s="73">
        <f t="shared" si="4"/>
        <v>184.23591846580632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1.08</v>
      </c>
      <c r="D28" s="13">
        <v>160</v>
      </c>
      <c r="E28" s="125">
        <f t="shared" si="4"/>
        <v>1.302617295862984</v>
      </c>
      <c r="F28" s="73">
        <f t="shared" si="4"/>
        <v>192.98034012784947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102</v>
      </c>
      <c r="C29" s="125">
        <v>0.75</v>
      </c>
      <c r="D29" s="13">
        <v>166.25</v>
      </c>
      <c r="E29" s="125">
        <f t="shared" si="4"/>
        <v>0.9045953443492945</v>
      </c>
      <c r="F29" s="73">
        <f t="shared" si="4"/>
        <v>200.5186346640936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45" t="s">
        <v>12</v>
      </c>
      <c r="D31" s="145"/>
      <c r="E31" s="145" t="s">
        <v>10</v>
      </c>
      <c r="F31" s="145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5">
        <v>1.15</v>
      </c>
      <c r="D32" s="13">
        <v>365.5</v>
      </c>
      <c r="E32" s="125">
        <f aca="true" t="shared" si="5" ref="E32:F34">C32/$D$86</f>
        <v>1.387046194668918</v>
      </c>
      <c r="F32" s="73">
        <f t="shared" si="5"/>
        <v>440.83946447955617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94</v>
      </c>
      <c r="C33" s="125">
        <v>1.01</v>
      </c>
      <c r="D33" s="13">
        <v>368</v>
      </c>
      <c r="E33" s="125">
        <f t="shared" si="5"/>
        <v>1.21818839705705</v>
      </c>
      <c r="F33" s="73">
        <f t="shared" si="5"/>
        <v>443.85478229405385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106</v>
      </c>
      <c r="C34" s="125">
        <v>0.94</v>
      </c>
      <c r="D34" s="68">
        <v>370</v>
      </c>
      <c r="E34" s="125">
        <f t="shared" si="5"/>
        <v>1.1337594982511157</v>
      </c>
      <c r="F34" s="73">
        <f t="shared" si="5"/>
        <v>446.26703654565193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34">
        <v>0</v>
      </c>
      <c r="D37" s="77">
        <v>2.336</v>
      </c>
      <c r="E37" s="134">
        <f aca="true" t="shared" si="6" ref="E37:F39">C37*58.0164</f>
        <v>0</v>
      </c>
      <c r="F37" s="73">
        <f t="shared" si="6"/>
        <v>135.52631039999997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96</v>
      </c>
      <c r="C38" s="134">
        <v>0</v>
      </c>
      <c r="D38" s="77">
        <v>2.336</v>
      </c>
      <c r="E38" s="134">
        <f t="shared" si="6"/>
        <v>0</v>
      </c>
      <c r="F38" s="73">
        <f t="shared" si="6"/>
        <v>135.52631039999997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104</v>
      </c>
      <c r="C39" s="124">
        <v>0.006</v>
      </c>
      <c r="D39" s="77">
        <v>2.414</v>
      </c>
      <c r="E39" s="124">
        <f t="shared" si="6"/>
        <v>0.3480984</v>
      </c>
      <c r="F39" s="73">
        <f t="shared" si="6"/>
        <v>140.0515896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4">
        <v>0.012</v>
      </c>
      <c r="D42" s="77">
        <v>9.652</v>
      </c>
      <c r="E42" s="124">
        <f aca="true" t="shared" si="7" ref="E42:F44">C42*36.7437</f>
        <v>0.4409244</v>
      </c>
      <c r="F42" s="73">
        <f t="shared" si="7"/>
        <v>354.6501923999999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105</v>
      </c>
      <c r="C43" s="124">
        <v>0.022</v>
      </c>
      <c r="D43" s="77">
        <v>9.68</v>
      </c>
      <c r="E43" s="124">
        <f t="shared" si="7"/>
        <v>0.8083613999999999</v>
      </c>
      <c r="F43" s="73">
        <f t="shared" si="7"/>
        <v>355.67901599999993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24">
        <v>0.022</v>
      </c>
      <c r="D44" s="77">
        <v>9.784</v>
      </c>
      <c r="E44" s="124">
        <f t="shared" si="7"/>
        <v>0.8083613999999999</v>
      </c>
      <c r="F44" s="73">
        <f t="shared" si="7"/>
        <v>359.5003608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5" t="s">
        <v>82</v>
      </c>
      <c r="D46" s="145"/>
      <c r="E46" s="146" t="s">
        <v>6</v>
      </c>
      <c r="F46" s="147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33">
        <v>0</v>
      </c>
      <c r="D47" s="92" t="s">
        <v>81</v>
      </c>
      <c r="E47" s="134">
        <f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33">
        <v>0</v>
      </c>
      <c r="D48" s="92">
        <v>48070</v>
      </c>
      <c r="E48" s="134">
        <f>C48/$D$87</f>
        <v>0</v>
      </c>
      <c r="F48" s="73">
        <f>D48/$D$87</f>
        <v>446.70569649660814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33">
        <v>0</v>
      </c>
      <c r="D49" s="92">
        <v>45680</v>
      </c>
      <c r="E49" s="134">
        <f>C49/$D$87</f>
        <v>0</v>
      </c>
      <c r="F49" s="73">
        <f>D49/$D$87</f>
        <v>424.49586469658954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89</v>
      </c>
      <c r="C52" s="124">
        <v>1.2</v>
      </c>
      <c r="D52" s="78">
        <v>302.6</v>
      </c>
      <c r="E52" s="124">
        <f aca="true" t="shared" si="8" ref="E52:F54">C52*1.1023</f>
        <v>1.32276</v>
      </c>
      <c r="F52" s="78">
        <f t="shared" si="8"/>
        <v>333.55598000000003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101</v>
      </c>
      <c r="C53" s="124">
        <v>1.4</v>
      </c>
      <c r="D53" s="78">
        <v>303.7</v>
      </c>
      <c r="E53" s="124">
        <f t="shared" si="8"/>
        <v>1.54322</v>
      </c>
      <c r="F53" s="78">
        <f t="shared" si="8"/>
        <v>334.76851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96</v>
      </c>
      <c r="C54" s="124">
        <v>1.5</v>
      </c>
      <c r="D54" s="110">
        <v>307.4</v>
      </c>
      <c r="E54" s="124">
        <f t="shared" si="8"/>
        <v>1.65345</v>
      </c>
      <c r="F54" s="78">
        <f t="shared" si="8"/>
        <v>338.84702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5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5">
        <v>0.13</v>
      </c>
      <c r="D57" s="73">
        <v>35.06</v>
      </c>
      <c r="E57" s="125">
        <f aca="true" t="shared" si="9" ref="E57:F59">C57/454*1000</f>
        <v>0.28634361233480177</v>
      </c>
      <c r="F57" s="73">
        <f t="shared" si="9"/>
        <v>77.22466960352423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101</v>
      </c>
      <c r="C58" s="125">
        <v>0.12</v>
      </c>
      <c r="D58" s="73">
        <v>35.17</v>
      </c>
      <c r="E58" s="125">
        <f t="shared" si="9"/>
        <v>0.2643171806167401</v>
      </c>
      <c r="F58" s="73">
        <f t="shared" si="9"/>
        <v>77.46696035242292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96</v>
      </c>
      <c r="C59" s="125">
        <v>0.13</v>
      </c>
      <c r="D59" s="73">
        <v>35.36</v>
      </c>
      <c r="E59" s="125">
        <f t="shared" si="9"/>
        <v>0.28634361233480177</v>
      </c>
      <c r="F59" s="73">
        <f t="shared" si="9"/>
        <v>77.88546255506608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4">
        <v>0.03</v>
      </c>
      <c r="D62" s="77" t="s">
        <v>81</v>
      </c>
      <c r="E62" s="124">
        <f aca="true" t="shared" si="10" ref="E62:F64">C62*22.026</f>
        <v>0.6607799999999999</v>
      </c>
      <c r="F62" s="73" t="s">
        <v>81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0.03</v>
      </c>
      <c r="D63" s="77">
        <v>12.72</v>
      </c>
      <c r="E63" s="124">
        <f t="shared" si="10"/>
        <v>0.6607799999999999</v>
      </c>
      <c r="F63" s="73">
        <f t="shared" si="10"/>
        <v>280.17072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96</v>
      </c>
      <c r="C64" s="124">
        <v>0.03</v>
      </c>
      <c r="D64" s="77">
        <v>12.98</v>
      </c>
      <c r="E64" s="124">
        <f t="shared" si="10"/>
        <v>0.6607799999999999</v>
      </c>
      <c r="F64" s="73">
        <f t="shared" si="10"/>
        <v>285.89748000000003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8">
        <v>0.011</v>
      </c>
      <c r="D67" s="77">
        <v>1.521</v>
      </c>
      <c r="E67" s="128">
        <f aca="true" t="shared" si="11" ref="E67:F69">C67/3.785</f>
        <v>0.0029062087186261555</v>
      </c>
      <c r="F67" s="73">
        <f t="shared" si="11"/>
        <v>0.40184940554821663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101</v>
      </c>
      <c r="C68" s="128">
        <v>0.006</v>
      </c>
      <c r="D68" s="77">
        <v>1.478</v>
      </c>
      <c r="E68" s="128">
        <f t="shared" si="11"/>
        <v>0.001585204755614267</v>
      </c>
      <c r="F68" s="73">
        <f t="shared" si="11"/>
        <v>0.3904887714663144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0.005</v>
      </c>
      <c r="D69" s="77" t="s">
        <v>81</v>
      </c>
      <c r="E69" s="128">
        <f t="shared" si="11"/>
        <v>0.001321003963011889</v>
      </c>
      <c r="F69" s="73" t="s">
        <v>81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89</v>
      </c>
      <c r="C72" s="143">
        <v>0.00325</v>
      </c>
      <c r="D72" s="80">
        <v>0.86475</v>
      </c>
      <c r="E72" s="143">
        <f>C72/454*100</f>
        <v>0.0007158590308370044</v>
      </c>
      <c r="F72" s="79">
        <f>D72/454*1000</f>
        <v>1.9047356828193833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101</v>
      </c>
      <c r="C73" s="143">
        <v>0.014</v>
      </c>
      <c r="D73" s="80">
        <v>0.845</v>
      </c>
      <c r="E73" s="143">
        <f>C73/454*100</f>
        <v>0.003083700440528635</v>
      </c>
      <c r="F73" s="79">
        <f>D73/454*1000</f>
        <v>1.8612334801762114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95</v>
      </c>
      <c r="C74" s="143">
        <v>0.01875</v>
      </c>
      <c r="D74" s="80">
        <v>0.85</v>
      </c>
      <c r="E74" s="143">
        <f>C74/454*100</f>
        <v>0.004129955947136564</v>
      </c>
      <c r="F74" s="79">
        <f>D74/454*1000</f>
        <v>1.8722466960352422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8" t="s">
        <v>26</v>
      </c>
      <c r="D76" s="158"/>
      <c r="E76" s="148" t="s">
        <v>29</v>
      </c>
      <c r="F76" s="149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66">
        <v>0.0026</v>
      </c>
      <c r="D77" s="129">
        <v>0.1406</v>
      </c>
      <c r="E77" s="166">
        <f aca="true" t="shared" si="12" ref="E77:F79">C77/454*1000000</f>
        <v>5.7268722466960345</v>
      </c>
      <c r="F77" s="73">
        <f t="shared" si="12"/>
        <v>309.6916299559471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93</v>
      </c>
      <c r="C78" s="166">
        <v>0.0021</v>
      </c>
      <c r="D78" s="96">
        <v>0.1471</v>
      </c>
      <c r="E78" s="166">
        <f t="shared" si="12"/>
        <v>4.6255506607929515</v>
      </c>
      <c r="F78" s="73">
        <f t="shared" si="12"/>
        <v>324.00881057268725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100</v>
      </c>
      <c r="C79" s="166">
        <v>0.002</v>
      </c>
      <c r="D79" s="129" t="s">
        <v>81</v>
      </c>
      <c r="E79" s="166">
        <f t="shared" si="12"/>
        <v>4.405286343612334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1.2061</v>
      </c>
      <c r="F85" s="122">
        <v>0.0093</v>
      </c>
      <c r="G85" s="122">
        <v>1.314</v>
      </c>
      <c r="H85" s="122">
        <v>1.0589</v>
      </c>
      <c r="I85" s="122">
        <v>0.8276</v>
      </c>
      <c r="J85" s="122">
        <v>0.8105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0.8291</v>
      </c>
      <c r="E86" s="123" t="s">
        <v>81</v>
      </c>
      <c r="F86" s="123">
        <v>0.0077</v>
      </c>
      <c r="G86" s="123">
        <v>1.0895</v>
      </c>
      <c r="H86" s="123">
        <v>0.8779</v>
      </c>
      <c r="I86" s="123">
        <v>0.6862</v>
      </c>
      <c r="J86" s="123">
        <v>0.672</v>
      </c>
      <c r="K86" s="123">
        <v>0.1062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107.61</v>
      </c>
      <c r="E87" s="122">
        <v>129.7884</v>
      </c>
      <c r="F87" s="122" t="s">
        <v>81</v>
      </c>
      <c r="G87" s="122">
        <v>141.3995</v>
      </c>
      <c r="H87" s="122">
        <v>113.9454</v>
      </c>
      <c r="I87" s="122">
        <v>89.059</v>
      </c>
      <c r="J87" s="122">
        <v>87.2179</v>
      </c>
      <c r="K87" s="122">
        <v>13.7868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0.761</v>
      </c>
      <c r="E88" s="123">
        <v>0.9179</v>
      </c>
      <c r="F88" s="123">
        <v>0.0071</v>
      </c>
      <c r="G88" s="123" t="s">
        <v>81</v>
      </c>
      <c r="H88" s="123">
        <v>0.8058</v>
      </c>
      <c r="I88" s="123">
        <v>0.6298</v>
      </c>
      <c r="J88" s="123">
        <v>0.6168</v>
      </c>
      <c r="K88" s="123">
        <v>0.0975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0.9444</v>
      </c>
      <c r="E89" s="122">
        <v>1.139</v>
      </c>
      <c r="F89" s="122">
        <v>0.0088</v>
      </c>
      <c r="G89" s="122">
        <v>1.2409</v>
      </c>
      <c r="H89" s="122" t="s">
        <v>81</v>
      </c>
      <c r="I89" s="122">
        <v>0.7816</v>
      </c>
      <c r="J89" s="122">
        <v>0.7654</v>
      </c>
      <c r="K89" s="122">
        <v>0.121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1.2083</v>
      </c>
      <c r="E90" s="123">
        <v>1.4573</v>
      </c>
      <c r="F90" s="123">
        <v>0.0112</v>
      </c>
      <c r="G90" s="123">
        <v>1.5877</v>
      </c>
      <c r="H90" s="123">
        <v>1.2794</v>
      </c>
      <c r="I90" s="123" t="s">
        <v>81</v>
      </c>
      <c r="J90" s="123">
        <v>0.9793</v>
      </c>
      <c r="K90" s="123">
        <v>0.1548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1.2338</v>
      </c>
      <c r="E91" s="122">
        <v>1.4881</v>
      </c>
      <c r="F91" s="122">
        <v>0.0115</v>
      </c>
      <c r="G91" s="122">
        <v>1.6212</v>
      </c>
      <c r="H91" s="122">
        <v>1.3064</v>
      </c>
      <c r="I91" s="122">
        <v>1.0211</v>
      </c>
      <c r="J91" s="122" t="s">
        <v>81</v>
      </c>
      <c r="K91" s="122">
        <v>0.1581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7.8053</v>
      </c>
      <c r="E92" s="123">
        <v>9.414</v>
      </c>
      <c r="F92" s="123">
        <v>0.0725</v>
      </c>
      <c r="G92" s="123">
        <v>10.2562</v>
      </c>
      <c r="H92" s="123">
        <v>8.2648</v>
      </c>
      <c r="I92" s="123">
        <v>6.4597</v>
      </c>
      <c r="J92" s="123">
        <v>6.3262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7" t="s">
        <v>63</v>
      </c>
      <c r="C114" s="157"/>
      <c r="D114" s="157"/>
      <c r="E114" s="157"/>
      <c r="F114" s="157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54" t="s">
        <v>64</v>
      </c>
      <c r="C115" s="154"/>
      <c r="D115" s="154"/>
      <c r="E115" s="154"/>
      <c r="F115" s="154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54" t="s">
        <v>65</v>
      </c>
      <c r="C116" s="154"/>
      <c r="D116" s="154"/>
      <c r="E116" s="154"/>
      <c r="F116" s="154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54" t="s">
        <v>66</v>
      </c>
      <c r="C117" s="154"/>
      <c r="D117" s="154"/>
      <c r="E117" s="154"/>
      <c r="F117" s="154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4" t="s">
        <v>67</v>
      </c>
      <c r="C118" s="154"/>
      <c r="D118" s="154"/>
      <c r="E118" s="154"/>
      <c r="F118" s="154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4" t="s">
        <v>68</v>
      </c>
      <c r="C119" s="154"/>
      <c r="D119" s="154"/>
      <c r="E119" s="154"/>
      <c r="F119" s="154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4" t="s">
        <v>69</v>
      </c>
      <c r="C120" s="154"/>
      <c r="D120" s="154"/>
      <c r="E120" s="154"/>
      <c r="F120" s="154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3" t="s">
        <v>70</v>
      </c>
      <c r="C121" s="153"/>
      <c r="D121" s="153"/>
      <c r="E121" s="153"/>
      <c r="F121" s="153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5"/>
      <c r="D123" s="165"/>
      <c r="E123" s="165"/>
      <c r="F123" s="156"/>
      <c r="G123" s="135"/>
      <c r="H123" s="135"/>
    </row>
    <row r="124" spans="2:8" ht="30.75" customHeight="1">
      <c r="B124" s="34" t="s">
        <v>72</v>
      </c>
      <c r="C124" s="155" t="s">
        <v>73</v>
      </c>
      <c r="D124" s="156"/>
      <c r="E124" s="155" t="s">
        <v>74</v>
      </c>
      <c r="F124" s="156"/>
      <c r="G124" s="135"/>
      <c r="H124" s="135"/>
    </row>
    <row r="125" spans="2:8" ht="30.75" customHeight="1">
      <c r="B125" s="34" t="s">
        <v>75</v>
      </c>
      <c r="C125" s="155" t="s">
        <v>76</v>
      </c>
      <c r="D125" s="156"/>
      <c r="E125" s="155" t="s">
        <v>77</v>
      </c>
      <c r="F125" s="156"/>
      <c r="G125" s="135"/>
      <c r="H125" s="135"/>
    </row>
    <row r="126" spans="2:8" ht="15" customHeight="1">
      <c r="B126" s="159" t="s">
        <v>78</v>
      </c>
      <c r="C126" s="161" t="s">
        <v>79</v>
      </c>
      <c r="D126" s="162"/>
      <c r="E126" s="161" t="s">
        <v>80</v>
      </c>
      <c r="F126" s="162"/>
      <c r="G126" s="135"/>
      <c r="H126" s="135"/>
    </row>
    <row r="127" spans="2:8" ht="15" customHeight="1">
      <c r="B127" s="160"/>
      <c r="C127" s="163"/>
      <c r="D127" s="164"/>
      <c r="E127" s="163"/>
      <c r="F127" s="164"/>
      <c r="G127" s="135"/>
      <c r="H127" s="13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E46:F46"/>
    <mergeCell ref="B114:F114"/>
    <mergeCell ref="B115:F115"/>
    <mergeCell ref="E76:F76"/>
    <mergeCell ref="C76:D76"/>
    <mergeCell ref="E66:F66"/>
    <mergeCell ref="C66:D66"/>
    <mergeCell ref="E71:F71"/>
    <mergeCell ref="C31:D31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2017-09-08T07:10:55Z</dcterms:modified>
  <cp:category/>
  <cp:version/>
  <cp:contentType/>
  <cp:contentStatus/>
</cp:coreProperties>
</file>