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<sst xmlns="http://schemas.openxmlformats.org/spreadsheetml/2006/main" count="170" uniqueCount="100">
  <si>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</si>
  <si>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</si>
  <si>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</si>
  <si>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</si>
  <si>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</si>
  <si>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</si>
  <si>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</si>
  <si>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</si>
  <si>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</si>
  <si>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</si>
  <si>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</si>
  <si>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</si>
  <si>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</si>
  <si>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</si>
  <si>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</si>
  <si>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</si>
  <si>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</si>
  <si>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</si>
  <si>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</si>
  <si>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</si>
  <si>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</si>
  <si>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</si>
  <si>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</si>
  <si>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</si>
  <si>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</si>
  <si>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</si>
  <si>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</si>
  <si>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</si>
  <si>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</si>
  <si>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</si>
  <si>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</si>
  <si>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</si>
  <si>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</si>
  <si>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</si>
  <si>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</si>
  <si>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</si>
  <si>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</si>
  <si>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</si>
  <si>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</si>
  <si>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</si>
  <si>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</si>
  <si>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</si>
  <si>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</si>
  <si>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</si>
  <si>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</si>
  <si>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</si>
  <si>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</si>
  <si>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</si>
  <si>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</si>
  <si>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</si>
  <si>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</si>
  <si>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</si>
  <si>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</si>
  <si>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</si>
  <si>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</si>
  <si>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</si>
  <si>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</si>
  <si>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</si>
  <si>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</si>
  <si>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</si>
  <si>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</si>
  <si>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</si>
  <si>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</si>
  <si>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</si>
  <si>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</si>
  <si>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</si>
  <si>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</si>
  <si>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</si>
  <si>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</si>
  <si>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</si>
  <si>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</si>
  <si>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</si>
  <si>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</si>
  <si>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</si>
  <si>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</si>
  <si>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</si>
  <si>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</si>
  <si>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</si>
  <si>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</si>
  <si>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</si>
  <si>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</si>
  <si>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</si>
  <si>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</si>
  <si>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</si>
  <si>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</si>
  <si>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</si>
  <si>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</si>
  <si>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</si>
  <si>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</si>
  <si>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</si>
  <si>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</si>
  <si>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</si>
  <si>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</si>
  <si>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</si>
  <si>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</si>
  <si>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</si>
  <si>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</si>
  <si>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</si>
  <si>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</si>
  <si>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7 січня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</si>
</sst>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99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82</v>
      </c>
      <c r="C7" s="114">
        <v>0.006</v>
      </c>
      <c r="D7" s="14">
        <v>3.826</v>
      </c>
      <c r="E7" s="114">
        <f aca="true" t="shared" si="0" ref="E7:F9">C7*39.3683</f>
        <v>0.2362098</v>
      </c>
      <c r="F7" s="13">
        <f t="shared" si="0"/>
        <v>150.6231158</v>
      </c>
    </row>
    <row r="8" spans="2:6" s="6" customFormat="1" ht="15">
      <c r="B8" s="24" t="s">
        <v>80</v>
      </c>
      <c r="C8" s="114">
        <v>0.006</v>
      </c>
      <c r="D8" s="14">
        <v>3.904</v>
      </c>
      <c r="E8" s="114">
        <f t="shared" si="0"/>
        <v>0.2362098</v>
      </c>
      <c r="F8" s="13">
        <f t="shared" si="0"/>
        <v>153.69384319999998</v>
      </c>
    </row>
    <row r="9" spans="2:17" s="6" customFormat="1" ht="15">
      <c r="B9" s="24" t="s">
        <v>91</v>
      </c>
      <c r="C9" s="114">
        <v>0.006</v>
      </c>
      <c r="D9" s="14">
        <v>3.97</v>
      </c>
      <c r="E9" s="114">
        <f t="shared" si="0"/>
        <v>0.2362098</v>
      </c>
      <c r="F9" s="13">
        <f>D9*39.3683</f>
        <v>156.292151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7">
        <v>0</v>
      </c>
      <c r="D12" s="13">
        <v>182.25</v>
      </c>
      <c r="E12" s="137">
        <f>C12/$D$86</f>
        <v>0</v>
      </c>
      <c r="F12" s="71">
        <f aca="true" t="shared" si="1" ref="E12:F14">D12/$D$86</f>
        <v>208.45247626672767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96</v>
      </c>
      <c r="C13" s="137">
        <v>0</v>
      </c>
      <c r="D13" s="13">
        <v>185.5</v>
      </c>
      <c r="E13" s="137">
        <f t="shared" si="1"/>
        <v>0</v>
      </c>
      <c r="F13" s="71">
        <f t="shared" si="1"/>
        <v>212.1697357886309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35">
        <v>0.26</v>
      </c>
      <c r="D14" s="13">
        <v>188.25</v>
      </c>
      <c r="E14" s="135">
        <f t="shared" si="1"/>
        <v>0.29738076175225897</v>
      </c>
      <c r="F14" s="71">
        <f t="shared" si="1"/>
        <v>215.31510923024135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120</v>
      </c>
      <c r="D17" s="87">
        <v>24380</v>
      </c>
      <c r="E17" s="116">
        <f aca="true" t="shared" si="2" ref="E17:F19">C17/$D$87</f>
        <v>1.1010184420589046</v>
      </c>
      <c r="F17" s="71">
        <f t="shared" si="2"/>
        <v>223.6902468116341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2">
        <v>360</v>
      </c>
      <c r="D18" s="87">
        <v>24060</v>
      </c>
      <c r="E18" s="116">
        <f t="shared" si="2"/>
        <v>3.3030553261767137</v>
      </c>
      <c r="F18" s="71">
        <f t="shared" si="2"/>
        <v>220.75419763281036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2">
        <v>430</v>
      </c>
      <c r="D19" s="87">
        <v>24240</v>
      </c>
      <c r="E19" s="116">
        <f t="shared" si="2"/>
        <v>3.945316084044408</v>
      </c>
      <c r="F19" s="71">
        <f t="shared" si="2"/>
        <v>222.40572529589872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4">
        <v>0.002</v>
      </c>
      <c r="D22" s="14">
        <v>5.164</v>
      </c>
      <c r="E22" s="114">
        <f aca="true" t="shared" si="3" ref="E22:F24">C22*36.7437</f>
        <v>0.0734874</v>
      </c>
      <c r="F22" s="13">
        <f t="shared" si="3"/>
        <v>189.74446679999997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0.012</v>
      </c>
      <c r="D23" s="14">
        <v>5.214</v>
      </c>
      <c r="E23" s="114">
        <f t="shared" si="3"/>
        <v>0.4409244</v>
      </c>
      <c r="F23" s="13">
        <f t="shared" si="3"/>
        <v>191.5816518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91</v>
      </c>
      <c r="C24" s="114">
        <v>0.024</v>
      </c>
      <c r="D24" s="89">
        <v>5.27</v>
      </c>
      <c r="E24" s="114">
        <f t="shared" si="3"/>
        <v>0.8818488</v>
      </c>
      <c r="F24" s="13">
        <f t="shared" si="3"/>
        <v>193.63929899999997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0.85</v>
      </c>
      <c r="D27" s="71">
        <v>205.25</v>
      </c>
      <c r="E27" s="135">
        <f aca="true" t="shared" si="4" ref="E27:F29">C27/$D$86</f>
        <v>0.9722063364977697</v>
      </c>
      <c r="F27" s="71">
        <f t="shared" si="4"/>
        <v>234.75923596019675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35">
        <v>0.6</v>
      </c>
      <c r="D28" s="13">
        <v>206.75</v>
      </c>
      <c r="E28" s="135">
        <f t="shared" si="4"/>
        <v>0.6862632963513668</v>
      </c>
      <c r="F28" s="71">
        <f t="shared" si="4"/>
        <v>236.47489420107516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5">
        <v>0.66</v>
      </c>
      <c r="D29" s="13">
        <v>189.25</v>
      </c>
      <c r="E29" s="135">
        <f>C29/$D$86</f>
        <v>0.7548896259865036</v>
      </c>
      <c r="F29" s="71">
        <f t="shared" si="4"/>
        <v>216.45888139082695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7">
        <v>0</v>
      </c>
      <c r="D32" s="13">
        <v>367</v>
      </c>
      <c r="E32" s="137">
        <f aca="true" t="shared" si="5" ref="E32:F34">C32/$D$86</f>
        <v>0</v>
      </c>
      <c r="F32" s="71">
        <f t="shared" si="5"/>
        <v>419.76438293491935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94</v>
      </c>
      <c r="C33" s="116">
        <v>0.07</v>
      </c>
      <c r="D33" s="13">
        <v>367</v>
      </c>
      <c r="E33" s="116">
        <f t="shared" si="5"/>
        <v>0.0800640512409928</v>
      </c>
      <c r="F33" s="71">
        <f t="shared" si="5"/>
        <v>419.76438293491935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37">
        <v>0</v>
      </c>
      <c r="D34" s="66">
        <v>364.25</v>
      </c>
      <c r="E34" s="137">
        <f t="shared" si="5"/>
        <v>0</v>
      </c>
      <c r="F34" s="71">
        <f t="shared" si="5"/>
        <v>416.61900949330897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4">
        <v>0.004</v>
      </c>
      <c r="D37" s="75">
        <v>2.792</v>
      </c>
      <c r="E37" s="114">
        <f aca="true" t="shared" si="6" ref="E37:F39">C37*58.0164</f>
        <v>0.23206559999999998</v>
      </c>
      <c r="F37" s="71">
        <f t="shared" si="6"/>
        <v>161.98178879999998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0.042</v>
      </c>
      <c r="D38" s="75">
        <v>2.762</v>
      </c>
      <c r="E38" s="114">
        <f t="shared" si="6"/>
        <v>2.4366888</v>
      </c>
      <c r="F38" s="71">
        <f t="shared" si="6"/>
        <v>160.2412968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4">
        <v>0.034</v>
      </c>
      <c r="D39" s="75">
        <v>2.784</v>
      </c>
      <c r="E39" s="114">
        <f t="shared" si="6"/>
        <v>1.9725576</v>
      </c>
      <c r="F39" s="71">
        <f t="shared" si="6"/>
        <v>161.51765759999998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7">
        <v>0.026</v>
      </c>
      <c r="D42" s="75">
        <v>9.116</v>
      </c>
      <c r="E42" s="117">
        <f aca="true" t="shared" si="7" ref="E42:F44">C42*36.7437</f>
        <v>0.9553361999999999</v>
      </c>
      <c r="F42" s="71">
        <f t="shared" si="7"/>
        <v>334.95556919999996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0.026</v>
      </c>
      <c r="D43" s="75">
        <v>9.234</v>
      </c>
      <c r="E43" s="117">
        <f t="shared" si="7"/>
        <v>0.9553361999999999</v>
      </c>
      <c r="F43" s="71">
        <f t="shared" si="7"/>
        <v>339.2913258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0.024</v>
      </c>
      <c r="D44" s="75">
        <v>9.37</v>
      </c>
      <c r="E44" s="117">
        <f t="shared" si="7"/>
        <v>0.8818488</v>
      </c>
      <c r="F44" s="71">
        <f t="shared" si="7"/>
        <v>344.28846899999996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85</v>
      </c>
      <c r="C52" s="117">
        <v>3.1</v>
      </c>
      <c r="D52" s="76">
        <v>318</v>
      </c>
      <c r="E52" s="117">
        <f aca="true" t="shared" si="8" ref="E52:F54">C52*1.1023</f>
        <v>3.4171300000000002</v>
      </c>
      <c r="F52" s="76">
        <f t="shared" si="8"/>
        <v>350.5314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3.2</v>
      </c>
      <c r="D53" s="76">
        <v>321.8</v>
      </c>
      <c r="E53" s="117">
        <f t="shared" si="8"/>
        <v>3.5273600000000003</v>
      </c>
      <c r="F53" s="76">
        <f t="shared" si="8"/>
        <v>354.72014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80</v>
      </c>
      <c r="C54" s="117">
        <v>3.2</v>
      </c>
      <c r="D54" s="76">
        <v>325</v>
      </c>
      <c r="E54" s="117">
        <f>C54*1.1023</f>
        <v>3.5273600000000003</v>
      </c>
      <c r="F54" s="76">
        <f t="shared" si="8"/>
        <v>358.2475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88</v>
      </c>
      <c r="C57" s="135">
        <v>0.15</v>
      </c>
      <c r="D57" s="71">
        <v>28.26</v>
      </c>
      <c r="E57" s="135">
        <f aca="true" t="shared" si="9" ref="E57:F59">C57/454*1000</f>
        <v>0.3303964757709251</v>
      </c>
      <c r="F57" s="71">
        <f t="shared" si="9"/>
        <v>62.246696035242294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0.13</v>
      </c>
      <c r="D58" s="71">
        <v>28.51</v>
      </c>
      <c r="E58" s="135">
        <f t="shared" si="9"/>
        <v>0.28634361233480177</v>
      </c>
      <c r="F58" s="71">
        <f t="shared" si="9"/>
        <v>62.797356828193834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80</v>
      </c>
      <c r="C59" s="135">
        <v>0.12</v>
      </c>
      <c r="D59" s="71">
        <v>28.75</v>
      </c>
      <c r="E59" s="135">
        <f t="shared" si="9"/>
        <v>0.2643171806167401</v>
      </c>
      <c r="F59" s="71">
        <f t="shared" si="9"/>
        <v>63.32599118942732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17">
        <v>0.18</v>
      </c>
      <c r="D62" s="75" t="s">
        <v>72</v>
      </c>
      <c r="E62" s="117">
        <f aca="true" t="shared" si="10" ref="E62:F64">C62*22.026</f>
        <v>3.96468</v>
      </c>
      <c r="F62" s="71" t="s">
        <v>72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0.185</v>
      </c>
      <c r="D63" s="75">
        <v>10.685</v>
      </c>
      <c r="E63" s="117">
        <f t="shared" si="10"/>
        <v>4.07481</v>
      </c>
      <c r="F63" s="71">
        <f t="shared" si="10"/>
        <v>235.34781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80</v>
      </c>
      <c r="C64" s="117">
        <v>0.185</v>
      </c>
      <c r="D64" s="75">
        <v>10.83</v>
      </c>
      <c r="E64" s="117">
        <f t="shared" si="10"/>
        <v>4.07481</v>
      </c>
      <c r="F64" s="71">
        <f t="shared" si="10"/>
        <v>238.54158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89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81</v>
      </c>
      <c r="C67" s="114">
        <v>0.014</v>
      </c>
      <c r="D67" s="75">
        <v>1.291</v>
      </c>
      <c r="E67" s="114">
        <f aca="true" t="shared" si="11" ref="E67:F69">C67/3.785</f>
        <v>0.003698811096433289</v>
      </c>
      <c r="F67" s="71">
        <f t="shared" si="11"/>
        <v>0.3410832232496697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4">
        <v>0.011</v>
      </c>
      <c r="D68" s="75">
        <v>1.307</v>
      </c>
      <c r="E68" s="114">
        <f t="shared" si="11"/>
        <v>0.0029062087186261555</v>
      </c>
      <c r="F68" s="71">
        <f t="shared" si="11"/>
        <v>0.3453104359313078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0.011</v>
      </c>
      <c r="D69" s="75" t="s">
        <v>72</v>
      </c>
      <c r="E69" s="114">
        <f t="shared" si="11"/>
        <v>0.0029062087186261555</v>
      </c>
      <c r="F69" s="71" t="s">
        <v>72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64">
        <v>0.00625</v>
      </c>
      <c r="D72" s="126">
        <v>0.95425</v>
      </c>
      <c r="E72" s="164">
        <f>C72/454*100</f>
        <v>0.0013766519823788547</v>
      </c>
      <c r="F72" s="77">
        <f>D72/454*1000</f>
        <v>2.1018722466960353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64">
        <v>0.0135</v>
      </c>
      <c r="D73" s="126">
        <v>0.9875</v>
      </c>
      <c r="E73" s="164">
        <f>C73/454*100</f>
        <v>0.0029735682819383258</v>
      </c>
      <c r="F73" s="77">
        <f>D73/454*1000</f>
        <v>2.1751101321585904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64">
        <v>0.00925</v>
      </c>
      <c r="D74" s="126">
        <v>1.01</v>
      </c>
      <c r="E74" s="164">
        <f>C74/454*100</f>
        <v>0.0020374449339207045</v>
      </c>
      <c r="F74" s="77">
        <f>D74/454*1000</f>
        <v>2.2246696035242293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0.0072</v>
      </c>
      <c r="D77" s="127">
        <v>0.1262</v>
      </c>
      <c r="E77" s="118">
        <f aca="true" t="shared" si="12" ref="E77:F79">C77/454*1000000</f>
        <v>15.859030837004406</v>
      </c>
      <c r="F77" s="71">
        <f t="shared" si="12"/>
        <v>277.9735682819383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0.007</v>
      </c>
      <c r="D78" s="127">
        <v>0.1258</v>
      </c>
      <c r="E78" s="118">
        <f t="shared" si="12"/>
        <v>15.418502202643174</v>
      </c>
      <c r="F78" s="71">
        <f t="shared" si="12"/>
        <v>277.09251101321587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18">
        <v>0.0069</v>
      </c>
      <c r="D79" s="127" t="s">
        <v>72</v>
      </c>
      <c r="E79" s="118">
        <f t="shared" si="12"/>
        <v>15.198237885462555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1.1438</v>
      </c>
      <c r="F85" s="128">
        <v>0.0092</v>
      </c>
      <c r="G85" s="128">
        <v>1.2763</v>
      </c>
      <c r="H85" s="128">
        <v>1.0193</v>
      </c>
      <c r="I85" s="128">
        <v>0.7527</v>
      </c>
      <c r="J85" s="128">
        <v>0.7121</v>
      </c>
      <c r="K85" s="128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0.8743</v>
      </c>
      <c r="E86" s="129" t="s">
        <v>72</v>
      </c>
      <c r="F86" s="129">
        <v>0.008</v>
      </c>
      <c r="G86" s="129">
        <v>1.1158</v>
      </c>
      <c r="H86" s="129">
        <v>0.8911</v>
      </c>
      <c r="I86" s="129">
        <v>0.6581</v>
      </c>
      <c r="J86" s="129">
        <v>0.6226</v>
      </c>
      <c r="K86" s="129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108.99</v>
      </c>
      <c r="E87" s="128">
        <v>124.6628</v>
      </c>
      <c r="F87" s="128" t="s">
        <v>72</v>
      </c>
      <c r="G87" s="128">
        <v>139.1039</v>
      </c>
      <c r="H87" s="128">
        <v>111.0896</v>
      </c>
      <c r="I87" s="128">
        <v>82.0399</v>
      </c>
      <c r="J87" s="128">
        <v>77.6118</v>
      </c>
      <c r="K87" s="128">
        <v>13.9053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0.7835</v>
      </c>
      <c r="E88" s="129">
        <v>0.8962</v>
      </c>
      <c r="F88" s="129">
        <v>0.0072</v>
      </c>
      <c r="G88" s="129" t="s">
        <v>72</v>
      </c>
      <c r="H88" s="129">
        <v>0.7986</v>
      </c>
      <c r="I88" s="129">
        <v>0.5898</v>
      </c>
      <c r="J88" s="129">
        <v>0.5579</v>
      </c>
      <c r="K88" s="129">
        <v>0.1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0.9811</v>
      </c>
      <c r="E89" s="128">
        <v>1.1222</v>
      </c>
      <c r="F89" s="128">
        <v>0.009</v>
      </c>
      <c r="G89" s="128">
        <v>1.2522</v>
      </c>
      <c r="H89" s="128" t="s">
        <v>72</v>
      </c>
      <c r="I89" s="128">
        <v>0.7385</v>
      </c>
      <c r="J89" s="128">
        <v>0.6986</v>
      </c>
      <c r="K89" s="128">
        <v>0.1252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1.3285</v>
      </c>
      <c r="E90" s="129">
        <v>1.5195</v>
      </c>
      <c r="F90" s="129">
        <v>0.0122</v>
      </c>
      <c r="G90" s="129">
        <v>1.6956</v>
      </c>
      <c r="H90" s="129">
        <v>1.3541</v>
      </c>
      <c r="I90" s="129" t="s">
        <v>72</v>
      </c>
      <c r="J90" s="129">
        <v>0.946</v>
      </c>
      <c r="K90" s="129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1.4043</v>
      </c>
      <c r="E91" s="128">
        <v>1.6062</v>
      </c>
      <c r="F91" s="128">
        <v>0.0129</v>
      </c>
      <c r="G91" s="128">
        <v>1.7923</v>
      </c>
      <c r="H91" s="128">
        <v>1.4313</v>
      </c>
      <c r="I91" s="128">
        <v>1.0571</v>
      </c>
      <c r="J91" s="128" t="s">
        <v>72</v>
      </c>
      <c r="K91" s="128">
        <v>0.1792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7.838</v>
      </c>
      <c r="E92" s="129">
        <v>8.9651</v>
      </c>
      <c r="F92" s="129">
        <v>0.0719</v>
      </c>
      <c r="G92" s="129">
        <v>10.0036</v>
      </c>
      <c r="H92" s="129">
        <v>7.989</v>
      </c>
      <c r="I92" s="129">
        <v>5.8999</v>
      </c>
      <c r="J92" s="129">
        <v>5.5814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2019-01-08T07:45:00Z</dcterms:modified>
  <cp:category/>
  <cp:version/>
  <cp:contentType/>
  <cp:contentStatus/>
</cp:coreProperties>
</file>