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<sst xmlns="http://schemas.openxmlformats.org/spreadsheetml/2006/main" count="166" uniqueCount="103">
  <si>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</si>
  <si>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</si>
  <si>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</si>
  <si>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</si>
  <si>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</si>
  <si>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</si>
  <si>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</si>
  <si>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</si>
  <si>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</si>
  <si>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</si>
  <si>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</si>
  <si>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</si>
  <si>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</si>
  <si>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</si>
  <si>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</si>
  <si>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</si>
  <si>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</si>
  <si>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</si>
  <si>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</si>
  <si>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</si>
  <si>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</si>
  <si>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</si>
  <si>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</si>
  <si>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</si>
  <si>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</si>
  <si>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</si>
  <si>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</si>
  <si>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</si>
  <si>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</si>
  <si>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</si>
  <si>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</si>
  <si>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</si>
  <si>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</si>
  <si>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</si>
  <si>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</si>
  <si>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</si>
  <si>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</si>
  <si>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</si>
  <si>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</si>
  <si>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</si>
  <si>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</si>
  <si>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</si>
  <si>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</si>
  <si>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</si>
  <si>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</si>
  <si>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</si>
  <si>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</si>
  <si>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</si>
  <si>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</si>
  <si>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</si>
  <si>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</si>
  <si>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</si>
  <si>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</si>
  <si>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</si>
  <si>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</si>
  <si>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</si>
  <si>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</si>
  <si>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</si>
  <si>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</si>
  <si>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</si>
  <si>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</si>
  <si>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</si>
  <si>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</si>
  <si>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</si>
  <si>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</si>
  <si>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</si>
  <si>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</si>
  <si>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</si>
  <si>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</si>
  <si>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</si>
  <si>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</si>
  <si>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</si>
  <si>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</si>
  <si>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</si>
  <si>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</si>
  <si>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</si>
  <si>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</si>
  <si>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</si>
  <si>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</si>
  <si>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</si>
  <si>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</si>
  <si>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</si>
  <si>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</si>
  <si>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</si>
  <si>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</si>
  <si>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</si>
  <si>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</si>
  <si>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</si>
  <si>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</si>
  <si>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</si>
  <si>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</si>
  <si>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</si>
  <si>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</si>
  <si>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</si>
  <si>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</si>
  <si>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</si>
  <si>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</si>
  <si>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</si>
  <si>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</si>
  <si>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</si>
  <si>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</si>
  <si>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</si>
  <si>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6 серпня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</si>
</sst>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86</v>
      </c>
      <c r="C7" s="119">
        <v>0.012</v>
      </c>
      <c r="D7" s="14">
        <v>3.7</v>
      </c>
      <c r="E7" s="119">
        <f aca="true" t="shared" si="0" ref="E7:F9">C7*39.3683</f>
        <v>0.4724196</v>
      </c>
      <c r="F7" s="13">
        <f t="shared" si="0"/>
        <v>145.66271</v>
      </c>
    </row>
    <row r="8" spans="2:6" s="6" customFormat="1" ht="15">
      <c r="B8" s="24" t="s">
        <v>91</v>
      </c>
      <c r="C8" s="119">
        <v>0.01</v>
      </c>
      <c r="D8" s="14">
        <v>3.846</v>
      </c>
      <c r="E8" s="119">
        <f t="shared" si="0"/>
        <v>0.393683</v>
      </c>
      <c r="F8" s="13">
        <f t="shared" si="0"/>
        <v>151.41048179999999</v>
      </c>
    </row>
    <row r="9" spans="2:17" s="6" customFormat="1" ht="15">
      <c r="B9" s="24" t="s">
        <v>100</v>
      </c>
      <c r="C9" s="119">
        <v>0.01</v>
      </c>
      <c r="D9" s="14">
        <v>3.96</v>
      </c>
      <c r="E9" s="119">
        <f t="shared" si="0"/>
        <v>0.393683</v>
      </c>
      <c r="F9" s="13">
        <f>D9*39.3683</f>
        <v>155.89846799999998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38">
        <v>7.5</v>
      </c>
      <c r="D12" s="13">
        <v>185</v>
      </c>
      <c r="E12" s="138">
        <f>C12/$D$86</f>
        <v>8.677542519958347</v>
      </c>
      <c r="F12" s="71">
        <f aca="true" t="shared" si="1" ref="E12:F14">D12/$D$86</f>
        <v>214.04604882563925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85</v>
      </c>
      <c r="C13" s="118">
        <v>0.39</v>
      </c>
      <c r="D13" s="13">
        <v>195.5</v>
      </c>
      <c r="E13" s="118">
        <f t="shared" si="1"/>
        <v>0.4512322110378341</v>
      </c>
      <c r="F13" s="71">
        <f t="shared" si="1"/>
        <v>226.19460835358095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96</v>
      </c>
      <c r="C14" s="118">
        <v>0.13</v>
      </c>
      <c r="D14" s="13">
        <v>197.25</v>
      </c>
      <c r="E14" s="118">
        <f t="shared" si="1"/>
        <v>0.15041073701261137</v>
      </c>
      <c r="F14" s="71">
        <f t="shared" si="1"/>
        <v>228.21936827490455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38">
        <v>180</v>
      </c>
      <c r="D18" s="87">
        <v>24910</v>
      </c>
      <c r="E18" s="138">
        <f t="shared" si="2"/>
        <v>1.6165244723843737</v>
      </c>
      <c r="F18" s="71">
        <f t="shared" si="2"/>
        <v>223.70902559497083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8">
        <v>30</v>
      </c>
      <c r="D19" s="87">
        <v>24800</v>
      </c>
      <c r="E19" s="138">
        <f t="shared" si="2"/>
        <v>0.26942074539739563</v>
      </c>
      <c r="F19" s="71">
        <f t="shared" si="2"/>
        <v>222.7211495285137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86</v>
      </c>
      <c r="C22" s="119">
        <v>0.182</v>
      </c>
      <c r="D22" s="14">
        <v>5.722</v>
      </c>
      <c r="E22" s="119">
        <f aca="true" t="shared" si="3" ref="E22:F24">C22*36.7437</f>
        <v>6.687353399999999</v>
      </c>
      <c r="F22" s="13">
        <f t="shared" si="3"/>
        <v>210.2474514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91</v>
      </c>
      <c r="C23" s="119">
        <v>0.174</v>
      </c>
      <c r="D23" s="14">
        <v>5.972</v>
      </c>
      <c r="E23" s="119">
        <f t="shared" si="3"/>
        <v>6.393403799999999</v>
      </c>
      <c r="F23" s="13">
        <f t="shared" si="3"/>
        <v>219.4333764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9">
        <v>0.156</v>
      </c>
      <c r="D24" s="90">
        <v>6.134</v>
      </c>
      <c r="E24" s="119">
        <f t="shared" si="3"/>
        <v>5.7320172</v>
      </c>
      <c r="F24" s="13">
        <f t="shared" si="3"/>
        <v>225.3858558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1.78</v>
      </c>
      <c r="D27" s="71">
        <v>214.75</v>
      </c>
      <c r="E27" s="118">
        <f aca="true" t="shared" si="4" ref="E27:F29">C27/$D$86</f>
        <v>2.059470091403448</v>
      </c>
      <c r="F27" s="71">
        <f t="shared" si="4"/>
        <v>248.4669674881407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88</v>
      </c>
      <c r="C28" s="118">
        <v>1.42</v>
      </c>
      <c r="D28" s="13">
        <v>214.75</v>
      </c>
      <c r="E28" s="118">
        <f t="shared" si="4"/>
        <v>1.6429480504454472</v>
      </c>
      <c r="F28" s="71">
        <f t="shared" si="4"/>
        <v>248.4669674881407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93</v>
      </c>
      <c r="C29" s="118">
        <v>1.41</v>
      </c>
      <c r="D29" s="13">
        <v>215.75</v>
      </c>
      <c r="E29" s="118">
        <f>C29/$D$86</f>
        <v>1.6313779937521693</v>
      </c>
      <c r="F29" s="71">
        <f t="shared" si="4"/>
        <v>249.6239731574685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8">
        <v>0.86</v>
      </c>
      <c r="D32" s="13">
        <v>383</v>
      </c>
      <c r="E32" s="118">
        <f aca="true" t="shared" si="5" ref="E32:F34">C32/$D$86</f>
        <v>0.9950248756218906</v>
      </c>
      <c r="F32" s="71">
        <f t="shared" si="5"/>
        <v>443.13317135253965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81</v>
      </c>
      <c r="C33" s="118">
        <v>0.73</v>
      </c>
      <c r="D33" s="13">
        <v>381</v>
      </c>
      <c r="E33" s="118">
        <f t="shared" si="5"/>
        <v>0.8446141386092793</v>
      </c>
      <c r="F33" s="71">
        <f t="shared" si="5"/>
        <v>440.8191600138841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89</v>
      </c>
      <c r="C34" s="118">
        <v>0.79</v>
      </c>
      <c r="D34" s="66">
        <v>380.75</v>
      </c>
      <c r="E34" s="118">
        <f t="shared" si="5"/>
        <v>0.9140344787689461</v>
      </c>
      <c r="F34" s="71">
        <f t="shared" si="5"/>
        <v>440.52990859655216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9">
        <v>0.116</v>
      </c>
      <c r="D37" s="75">
        <v>2.614</v>
      </c>
      <c r="E37" s="119">
        <f aca="true" t="shared" si="6" ref="E37:F39">C37*58.0164</f>
        <v>6.7299024</v>
      </c>
      <c r="F37" s="71">
        <f t="shared" si="6"/>
        <v>151.65486959999998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91</v>
      </c>
      <c r="C38" s="119">
        <v>0.13</v>
      </c>
      <c r="D38" s="75">
        <v>2.69</v>
      </c>
      <c r="E38" s="119">
        <f t="shared" si="6"/>
        <v>7.542132</v>
      </c>
      <c r="F38" s="71">
        <f t="shared" si="6"/>
        <v>156.06411599999998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9">
        <v>0.132</v>
      </c>
      <c r="D39" s="75">
        <v>2.72</v>
      </c>
      <c r="E39" s="119">
        <f t="shared" si="6"/>
        <v>7.6581648</v>
      </c>
      <c r="F39" s="71">
        <f t="shared" si="6"/>
        <v>157.804608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87</v>
      </c>
      <c r="C42" s="116">
        <v>0.09</v>
      </c>
      <c r="D42" s="75">
        <v>8.784</v>
      </c>
      <c r="E42" s="116">
        <f aca="true" t="shared" si="7" ref="E42:F44">C42*36.7437</f>
        <v>3.3069329999999995</v>
      </c>
      <c r="F42" s="71">
        <f t="shared" si="7"/>
        <v>322.7566608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86</v>
      </c>
      <c r="C43" s="116">
        <v>0.086</v>
      </c>
      <c r="D43" s="75">
        <v>8.83</v>
      </c>
      <c r="E43" s="116">
        <f t="shared" si="7"/>
        <v>3.1599581999999993</v>
      </c>
      <c r="F43" s="71">
        <f t="shared" si="7"/>
        <v>324.446871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6">
        <v>0.086</v>
      </c>
      <c r="D44" s="75">
        <v>8.94</v>
      </c>
      <c r="E44" s="116">
        <f t="shared" si="7"/>
        <v>3.1599581999999993</v>
      </c>
      <c r="F44" s="71">
        <f t="shared" si="7"/>
        <v>328.48867799999994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43">
        <v>3500</v>
      </c>
      <c r="D47" s="88">
        <v>45000</v>
      </c>
      <c r="E47" s="138">
        <f>C47/$D$87</f>
        <v>31.43242029636282</v>
      </c>
      <c r="F47" s="71">
        <f>D47/$D$87</f>
        <v>404.1311180960934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101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87</v>
      </c>
      <c r="C52" s="116">
        <v>2.5</v>
      </c>
      <c r="D52" s="76">
        <v>330.1</v>
      </c>
      <c r="E52" s="116">
        <f aca="true" t="shared" si="8" ref="E52:F54">C52*1.1023</f>
        <v>2.75575</v>
      </c>
      <c r="F52" s="76">
        <f t="shared" si="8"/>
        <v>363.86923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86</v>
      </c>
      <c r="C53" s="116">
        <v>2.2</v>
      </c>
      <c r="D53" s="76">
        <v>328.6</v>
      </c>
      <c r="E53" s="116">
        <f t="shared" si="8"/>
        <v>2.42506</v>
      </c>
      <c r="F53" s="76">
        <f t="shared" si="8"/>
        <v>362.21578000000005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84</v>
      </c>
      <c r="C54" s="116">
        <v>2.3</v>
      </c>
      <c r="D54" s="104">
        <v>328.6</v>
      </c>
      <c r="E54" s="116">
        <f>C54*1.1023</f>
        <v>2.53529</v>
      </c>
      <c r="F54" s="76">
        <f t="shared" si="8"/>
        <v>362.21578000000005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87</v>
      </c>
      <c r="C57" s="138">
        <v>0.06</v>
      </c>
      <c r="D57" s="71">
        <v>28.3</v>
      </c>
      <c r="E57" s="138">
        <f aca="true" t="shared" si="9" ref="E57:F59">C57/454*1000</f>
        <v>0.13215859030837004</v>
      </c>
      <c r="F57" s="71">
        <f t="shared" si="9"/>
        <v>62.33480176211454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86</v>
      </c>
      <c r="C58" s="138">
        <v>0.07</v>
      </c>
      <c r="D58" s="71">
        <v>28.47</v>
      </c>
      <c r="E58" s="138">
        <f t="shared" si="9"/>
        <v>0.15418502202643172</v>
      </c>
      <c r="F58" s="71">
        <f t="shared" si="9"/>
        <v>62.709251101321584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84</v>
      </c>
      <c r="C59" s="138">
        <v>0.07</v>
      </c>
      <c r="D59" s="71">
        <v>28.59</v>
      </c>
      <c r="E59" s="138">
        <f t="shared" si="9"/>
        <v>0.15418502202643172</v>
      </c>
      <c r="F59" s="71">
        <f t="shared" si="9"/>
        <v>62.97356828193833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6">
        <v>0.22</v>
      </c>
      <c r="D62" s="75">
        <v>11.28</v>
      </c>
      <c r="E62" s="116">
        <f aca="true" t="shared" si="10" ref="E62:F64">C62*22.026</f>
        <v>4.84572</v>
      </c>
      <c r="F62" s="71">
        <f t="shared" si="10"/>
        <v>248.45327999999998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94</v>
      </c>
      <c r="C63" s="116">
        <v>0.18</v>
      </c>
      <c r="D63" s="75">
        <v>11.255</v>
      </c>
      <c r="E63" s="116">
        <f t="shared" si="10"/>
        <v>3.96468</v>
      </c>
      <c r="F63" s="71">
        <f t="shared" si="10"/>
        <v>247.90263000000002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99</v>
      </c>
      <c r="C64" s="116">
        <v>0.195</v>
      </c>
      <c r="D64" s="75">
        <v>11.44</v>
      </c>
      <c r="E64" s="116">
        <f t="shared" si="10"/>
        <v>4.29507</v>
      </c>
      <c r="F64" s="71">
        <f t="shared" si="10"/>
        <v>251.97743999999997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87</v>
      </c>
      <c r="C67" s="116">
        <v>0.007</v>
      </c>
      <c r="D67" s="75">
        <v>1.43</v>
      </c>
      <c r="E67" s="116">
        <f aca="true" t="shared" si="11" ref="E67:F69">C67/3.785</f>
        <v>0.0018494055482166445</v>
      </c>
      <c r="F67" s="71">
        <f t="shared" si="11"/>
        <v>0.3778071334214002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6">
        <v>0.007</v>
      </c>
      <c r="D68" s="75">
        <v>1.426</v>
      </c>
      <c r="E68" s="116">
        <f t="shared" si="11"/>
        <v>0.0018494055482166445</v>
      </c>
      <c r="F68" s="71">
        <f t="shared" si="11"/>
        <v>0.3767503302509907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84</v>
      </c>
      <c r="C69" s="116">
        <v>0.007</v>
      </c>
      <c r="D69" s="75">
        <v>1.422</v>
      </c>
      <c r="E69" s="116">
        <f t="shared" si="11"/>
        <v>0.0018494055482166445</v>
      </c>
      <c r="F69" s="71">
        <f t="shared" si="11"/>
        <v>0.37569352708058124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87</v>
      </c>
      <c r="C72" s="165">
        <v>0.0015</v>
      </c>
      <c r="D72" s="129">
        <v>0.825</v>
      </c>
      <c r="E72" s="165">
        <f>C72/454*100</f>
        <v>0.0003303964757709251</v>
      </c>
      <c r="F72" s="77">
        <f>D72/454*1000</f>
        <v>1.8171806167400881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86</v>
      </c>
      <c r="C73" s="165">
        <v>0.005</v>
      </c>
      <c r="D73" s="129">
        <v>0.8725</v>
      </c>
      <c r="E73" s="165">
        <f>C73/454*100</f>
        <v>0.0011013215859030838</v>
      </c>
      <c r="F73" s="77">
        <f>D73/454*1000</f>
        <v>1.9218061674008813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84</v>
      </c>
      <c r="C74" s="165">
        <v>0.0065</v>
      </c>
      <c r="D74" s="129">
        <v>0.8915</v>
      </c>
      <c r="E74" s="165">
        <f>C74/454*100</f>
        <v>0.0014317180616740088</v>
      </c>
      <c r="F74" s="77">
        <f>D74/454*1000</f>
        <v>1.963656387665198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84</v>
      </c>
      <c r="C77" s="120">
        <v>0.0013</v>
      </c>
      <c r="D77" s="130">
        <v>0.1101</v>
      </c>
      <c r="E77" s="120">
        <f aca="true" t="shared" si="12" ref="E77:F79">C77/454*1000000</f>
        <v>2.8634361233480172</v>
      </c>
      <c r="F77" s="71">
        <f t="shared" si="12"/>
        <v>242.51101321585904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95</v>
      </c>
      <c r="C78" s="120">
        <v>0.0011</v>
      </c>
      <c r="D78" s="130">
        <v>0.1174</v>
      </c>
      <c r="E78" s="120">
        <f t="shared" si="12"/>
        <v>2.4229074889867843</v>
      </c>
      <c r="F78" s="71">
        <f t="shared" si="12"/>
        <v>258.59030837004406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0">
        <v>0.001</v>
      </c>
      <c r="D79" s="130" t="s">
        <v>73</v>
      </c>
      <c r="E79" s="120">
        <f t="shared" si="12"/>
        <v>2.202643171806167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1.157</v>
      </c>
      <c r="F85" s="131">
        <v>0.009</v>
      </c>
      <c r="G85" s="131">
        <v>1.2956</v>
      </c>
      <c r="H85" s="131">
        <v>1.0038</v>
      </c>
      <c r="I85" s="131">
        <v>0.7706</v>
      </c>
      <c r="J85" s="131">
        <v>0.7423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0.8643</v>
      </c>
      <c r="E86" s="132" t="s">
        <v>73</v>
      </c>
      <c r="F86" s="132">
        <v>0.0078</v>
      </c>
      <c r="G86" s="132">
        <v>1.1198</v>
      </c>
      <c r="H86" s="132">
        <v>0.8676</v>
      </c>
      <c r="I86" s="132">
        <v>0.666</v>
      </c>
      <c r="J86" s="132">
        <v>0.6416</v>
      </c>
      <c r="K86" s="132">
        <v>0.1101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111.35</v>
      </c>
      <c r="E87" s="131">
        <v>128.832</v>
      </c>
      <c r="F87" s="131" t="s">
        <v>73</v>
      </c>
      <c r="G87" s="131">
        <v>144.2651</v>
      </c>
      <c r="H87" s="131">
        <v>111.7747</v>
      </c>
      <c r="I87" s="131">
        <v>85.8057</v>
      </c>
      <c r="J87" s="131">
        <v>82.6551</v>
      </c>
      <c r="K87" s="131">
        <v>14.1862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0.7718</v>
      </c>
      <c r="E88" s="132">
        <v>0.893</v>
      </c>
      <c r="F88" s="132">
        <v>0.0069</v>
      </c>
      <c r="G88" s="132" t="s">
        <v>73</v>
      </c>
      <c r="H88" s="132">
        <v>0.7748</v>
      </c>
      <c r="I88" s="132">
        <v>0.5948</v>
      </c>
      <c r="J88" s="132">
        <v>0.5729</v>
      </c>
      <c r="K88" s="132">
        <v>0.0983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0.9962</v>
      </c>
      <c r="E89" s="131">
        <v>1.1526</v>
      </c>
      <c r="F89" s="131">
        <v>0.0089</v>
      </c>
      <c r="G89" s="131">
        <v>1.2907</v>
      </c>
      <c r="H89" s="131" t="s">
        <v>73</v>
      </c>
      <c r="I89" s="131">
        <v>0.7677</v>
      </c>
      <c r="J89" s="131">
        <v>0.7395</v>
      </c>
      <c r="K89" s="131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1.2977</v>
      </c>
      <c r="E90" s="132">
        <v>1.5014</v>
      </c>
      <c r="F90" s="132">
        <v>0.0117</v>
      </c>
      <c r="G90" s="132">
        <v>1.6813</v>
      </c>
      <c r="H90" s="132">
        <v>1.3027</v>
      </c>
      <c r="I90" s="132" t="s">
        <v>73</v>
      </c>
      <c r="J90" s="132">
        <v>0.9633</v>
      </c>
      <c r="K90" s="132">
        <v>0.1653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1.3472</v>
      </c>
      <c r="E91" s="131">
        <v>1.5587</v>
      </c>
      <c r="F91" s="131">
        <v>0.0121</v>
      </c>
      <c r="G91" s="131">
        <v>1.7454</v>
      </c>
      <c r="H91" s="131">
        <v>1.3523</v>
      </c>
      <c r="I91" s="131">
        <v>1.0381</v>
      </c>
      <c r="J91" s="131" t="s">
        <v>73</v>
      </c>
      <c r="K91" s="131">
        <v>0.1716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7.8492</v>
      </c>
      <c r="E92" s="132">
        <v>9.0815</v>
      </c>
      <c r="F92" s="132">
        <v>0.0705</v>
      </c>
      <c r="G92" s="132">
        <v>10.1694</v>
      </c>
      <c r="H92" s="132">
        <v>7.8791</v>
      </c>
      <c r="I92" s="132">
        <v>6.0486</v>
      </c>
      <c r="J92" s="132">
        <v>5.8265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55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56</v>
      </c>
      <c r="C115" s="144"/>
      <c r="D115" s="144"/>
      <c r="E115" s="144"/>
      <c r="F115" s="14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57</v>
      </c>
      <c r="C116" s="144"/>
      <c r="D116" s="144"/>
      <c r="E116" s="144"/>
      <c r="F116" s="14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58</v>
      </c>
      <c r="C117" s="144"/>
      <c r="D117" s="144"/>
      <c r="E117" s="144"/>
      <c r="F117" s="14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59</v>
      </c>
      <c r="C118" s="144"/>
      <c r="D118" s="144"/>
      <c r="E118" s="144"/>
      <c r="F118" s="14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60</v>
      </c>
      <c r="C119" s="144"/>
      <c r="D119" s="144"/>
      <c r="E119" s="144"/>
      <c r="F119" s="14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61</v>
      </c>
      <c r="C120" s="144"/>
      <c r="D120" s="144"/>
      <c r="E120" s="144"/>
      <c r="F120" s="14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62</v>
      </c>
      <c r="C121" s="160"/>
      <c r="D121" s="160"/>
      <c r="E121" s="160"/>
      <c r="F121" s="160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1"/>
      <c r="D123" s="153"/>
      <c r="E123" s="153"/>
      <c r="F123" s="152"/>
      <c r="G123" s="123"/>
      <c r="H123" s="123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3"/>
      <c r="H124" s="123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3"/>
      <c r="H125" s="123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3"/>
      <c r="H126" s="123"/>
    </row>
    <row r="127" spans="2:8" ht="15" customHeight="1">
      <c r="B127" s="146"/>
      <c r="C127" s="149"/>
      <c r="D127" s="150"/>
      <c r="E127" s="149"/>
      <c r="F127" s="150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2018-08-07T07:56:31Z</dcterms:modified>
  <cp:category/>
  <cp:version/>
  <cp:contentType/>
  <cp:contentStatus/>
</cp:coreProperties>
</file>