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<sst xmlns="http://schemas.openxmlformats.org/spreadsheetml/2006/main" count="170" uniqueCount="99">
  <si>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</si>
  <si>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</si>
  <si>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</si>
  <si>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</si>
  <si>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</si>
  <si>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</si>
  <si>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</si>
  <si>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</si>
  <si>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</si>
  <si>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</si>
  <si>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</si>
  <si>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</si>
  <si>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</si>
  <si>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</si>
  <si>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</si>
  <si>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</si>
  <si>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</si>
  <si>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</si>
  <si>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</si>
  <si>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</si>
  <si>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</si>
  <si>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</si>
  <si>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</si>
  <si>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</si>
  <si>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</si>
  <si>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</si>
  <si>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</si>
  <si>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</si>
  <si>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</si>
  <si>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</si>
  <si>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</si>
  <si>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</si>
  <si>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</si>
  <si>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</si>
  <si>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</si>
  <si>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</si>
  <si>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</si>
  <si>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</si>
  <si>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</si>
  <si>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</si>
  <si>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</si>
  <si>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</si>
  <si>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</si>
  <si>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</si>
  <si>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</si>
  <si>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</si>
  <si>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</si>
  <si>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</si>
  <si>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</si>
  <si>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</si>
  <si>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</si>
  <si>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</si>
  <si>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</si>
  <si>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</si>
  <si>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</si>
  <si>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</si>
  <si>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</si>
  <si>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</si>
  <si>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</si>
  <si>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</si>
  <si>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</si>
  <si>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</si>
  <si>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</si>
  <si>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</si>
  <si>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</si>
  <si>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</si>
  <si>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</si>
  <si>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</si>
  <si>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</si>
  <si>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</si>
  <si>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</si>
  <si>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</si>
  <si>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</si>
  <si>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</si>
  <si>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</si>
  <si>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</si>
  <si>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</si>
  <si>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'19 (€/МT)</t>
  </si>
  <si>
    <t>Euronext -Березень '19 (€/МT)</t>
  </si>
  <si>
    <t>CME -Березень'19</t>
  </si>
  <si>
    <t>CME -Травень'19</t>
  </si>
  <si>
    <t>CME - Березень'19</t>
  </si>
  <si>
    <t>TOCOM - Березень '19 (¥/МT)</t>
  </si>
  <si>
    <t>CME - Січень '19</t>
  </si>
  <si>
    <t>TOCOM - Лютий '19 (¥/МT)</t>
  </si>
  <si>
    <t>Euronext - Травень '19 (€/МT)</t>
  </si>
  <si>
    <t>Ціна ($) за амер, галон</t>
  </si>
  <si>
    <t>TOCOM - Травень '19 (¥/МT)</t>
  </si>
  <si>
    <t>CME - Липень'19</t>
  </si>
  <si>
    <t>CME - Лютий'19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</si>
  <si>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</si>
  <si>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</si>
  <si>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</si>
  <si>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</si>
  <si>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</si>
  <si>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</si>
  <si>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</si>
  <si>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</si>
  <si>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6 лютого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</si>
</sst>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2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98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5" t="s">
        <v>6</v>
      </c>
      <c r="F6" s="156"/>
      <c r="G6"/>
      <c r="H6"/>
      <c r="I6"/>
    </row>
    <row r="7" spans="2:6" s="6" customFormat="1" ht="15">
      <c r="B7" s="24" t="s">
        <v>81</v>
      </c>
      <c r="C7" s="114">
        <v>0.006</v>
      </c>
      <c r="D7" s="14">
        <v>3.8</v>
      </c>
      <c r="E7" s="114">
        <f aca="true" t="shared" si="0" ref="E7:F9">C7*39.3683</f>
        <v>0.2362098</v>
      </c>
      <c r="F7" s="13">
        <f t="shared" si="0"/>
        <v>149.59954</v>
      </c>
    </row>
    <row r="8" spans="2:6" s="6" customFormat="1" ht="15">
      <c r="B8" s="24" t="s">
        <v>80</v>
      </c>
      <c r="C8" s="114">
        <v>0.01</v>
      </c>
      <c r="D8" s="14">
        <v>3.876</v>
      </c>
      <c r="E8" s="114">
        <f t="shared" si="0"/>
        <v>0.393683</v>
      </c>
      <c r="F8" s="13">
        <f t="shared" si="0"/>
        <v>152.5915308</v>
      </c>
    </row>
    <row r="9" spans="2:17" s="6" customFormat="1" ht="15">
      <c r="B9" s="24" t="s">
        <v>88</v>
      </c>
      <c r="C9" s="114">
        <v>0.006</v>
      </c>
      <c r="D9" s="14">
        <v>3.956</v>
      </c>
      <c r="E9" s="114">
        <f t="shared" si="0"/>
        <v>0.2362098</v>
      </c>
      <c r="F9" s="13">
        <f>D9*39.3683</f>
        <v>155.74099479999998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35">
        <v>0.28</v>
      </c>
      <c r="D12" s="13">
        <v>176.25</v>
      </c>
      <c r="E12" s="135">
        <f>C12/$D$86</f>
        <v>0.31789282470481384</v>
      </c>
      <c r="F12" s="71">
        <f aca="true" t="shared" si="1" ref="E12:F14">D12/$D$86</f>
        <v>200.10217983651225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92</v>
      </c>
      <c r="C13" s="135">
        <v>0.42</v>
      </c>
      <c r="D13" s="13">
        <v>179.25</v>
      </c>
      <c r="E13" s="135">
        <f t="shared" si="1"/>
        <v>0.4768392370572207</v>
      </c>
      <c r="F13" s="71">
        <f t="shared" si="1"/>
        <v>203.50817438692098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91</v>
      </c>
      <c r="C14" s="135">
        <v>0.27</v>
      </c>
      <c r="D14" s="13">
        <v>182</v>
      </c>
      <c r="E14" s="135">
        <f t="shared" si="1"/>
        <v>0.30653950953678477</v>
      </c>
      <c r="F14" s="71">
        <f t="shared" si="1"/>
        <v>206.63033605812896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74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34">
        <v>0</v>
      </c>
      <c r="D17" s="87">
        <v>23140</v>
      </c>
      <c r="E17" s="137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87</v>
      </c>
      <c r="C18" s="164">
        <v>90</v>
      </c>
      <c r="D18" s="87">
        <v>23600</v>
      </c>
      <c r="E18" s="116">
        <f t="shared" si="2"/>
        <v>0.8180330848936558</v>
      </c>
      <c r="F18" s="71">
        <f t="shared" si="2"/>
        <v>214.50645337211418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93</v>
      </c>
      <c r="C19" s="164">
        <v>180</v>
      </c>
      <c r="D19" s="87">
        <v>24000</v>
      </c>
      <c r="E19" s="116">
        <f t="shared" si="2"/>
        <v>1.6360661697873116</v>
      </c>
      <c r="F19" s="71">
        <f t="shared" si="2"/>
        <v>218.14215597164153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81</v>
      </c>
      <c r="C22" s="114">
        <v>0.012</v>
      </c>
      <c r="D22" s="14">
        <v>5.26</v>
      </c>
      <c r="E22" s="114">
        <f aca="true" t="shared" si="3" ref="E22:F24">C22*36.7437</f>
        <v>0.4409244</v>
      </c>
      <c r="F22" s="13">
        <f t="shared" si="3"/>
        <v>193.27186199999997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80</v>
      </c>
      <c r="C23" s="114">
        <v>0.004</v>
      </c>
      <c r="D23" s="14">
        <v>5.274</v>
      </c>
      <c r="E23" s="114">
        <f t="shared" si="3"/>
        <v>0.1469748</v>
      </c>
      <c r="F23" s="13">
        <f t="shared" si="3"/>
        <v>193.78627379999998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88</v>
      </c>
      <c r="C24" s="117">
        <v>0.014</v>
      </c>
      <c r="D24" s="89">
        <v>5.312</v>
      </c>
      <c r="E24" s="117">
        <f t="shared" si="3"/>
        <v>0.5144118</v>
      </c>
      <c r="F24" s="13">
        <f t="shared" si="3"/>
        <v>195.18253439999998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5">
        <v>0.49</v>
      </c>
      <c r="D27" s="71">
        <v>203.25</v>
      </c>
      <c r="E27" s="135">
        <f aca="true" t="shared" si="4" ref="E27:F29">C27/$D$86</f>
        <v>0.5563124432334241</v>
      </c>
      <c r="F27" s="71">
        <f t="shared" si="4"/>
        <v>230.75613079019072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85</v>
      </c>
      <c r="C28" s="135">
        <v>0.49</v>
      </c>
      <c r="D28" s="13">
        <v>204.5</v>
      </c>
      <c r="E28" s="135">
        <f t="shared" si="4"/>
        <v>0.5563124432334241</v>
      </c>
      <c r="F28" s="71">
        <f t="shared" si="4"/>
        <v>232.17529518619438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94</v>
      </c>
      <c r="C29" s="135">
        <v>0.13</v>
      </c>
      <c r="D29" s="13">
        <v>185.75</v>
      </c>
      <c r="E29" s="135">
        <f>C29/$D$86</f>
        <v>0.14759309718437782</v>
      </c>
      <c r="F29" s="71">
        <f t="shared" si="4"/>
        <v>210.88782924613986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16">
        <v>0.27</v>
      </c>
      <c r="D32" s="13">
        <v>372.5</v>
      </c>
      <c r="E32" s="116">
        <f aca="true" t="shared" si="5" ref="E32:F34">C32/$D$86</f>
        <v>0.30653950953678477</v>
      </c>
      <c r="F32" s="71">
        <f t="shared" si="5"/>
        <v>422.91099000908264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90</v>
      </c>
      <c r="C33" s="137">
        <v>0</v>
      </c>
      <c r="D33" s="13">
        <v>366.5</v>
      </c>
      <c r="E33" s="137">
        <f t="shared" si="5"/>
        <v>0</v>
      </c>
      <c r="F33" s="71">
        <f t="shared" si="5"/>
        <v>416.0990009082652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91</v>
      </c>
      <c r="C34" s="135">
        <v>0.07</v>
      </c>
      <c r="D34" s="66">
        <v>369.75</v>
      </c>
      <c r="E34" s="135">
        <f t="shared" si="5"/>
        <v>0.07947320617620346</v>
      </c>
      <c r="F34" s="71">
        <f t="shared" si="5"/>
        <v>419.78882833787463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4">
        <v>0.036</v>
      </c>
      <c r="D37" s="75">
        <v>2.866</v>
      </c>
      <c r="E37" s="114">
        <f aca="true" t="shared" si="6" ref="E37:F39">C37*58.0164</f>
        <v>2.0885903999999997</v>
      </c>
      <c r="F37" s="71">
        <f t="shared" si="6"/>
        <v>166.2750024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80</v>
      </c>
      <c r="C38" s="114">
        <v>0.024</v>
      </c>
      <c r="D38" s="75">
        <v>2.89</v>
      </c>
      <c r="E38" s="114">
        <f t="shared" si="6"/>
        <v>1.3923936</v>
      </c>
      <c r="F38" s="71">
        <f t="shared" si="6"/>
        <v>167.667396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88</v>
      </c>
      <c r="C39" s="114">
        <v>0.014</v>
      </c>
      <c r="D39" s="75">
        <v>2.88</v>
      </c>
      <c r="E39" s="114">
        <f t="shared" si="6"/>
        <v>0.8122296</v>
      </c>
      <c r="F39" s="71">
        <f t="shared" si="6"/>
        <v>167.087232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83</v>
      </c>
      <c r="C42" s="117">
        <v>0.014</v>
      </c>
      <c r="D42" s="75">
        <v>9.204</v>
      </c>
      <c r="E42" s="117">
        <f aca="true" t="shared" si="7" ref="E42:F44">C42*36.7437</f>
        <v>0.5144118</v>
      </c>
      <c r="F42" s="71">
        <f t="shared" si="7"/>
        <v>338.1890148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79</v>
      </c>
      <c r="C43" s="117">
        <v>0.014</v>
      </c>
      <c r="D43" s="75">
        <v>9.35</v>
      </c>
      <c r="E43" s="117">
        <f t="shared" si="7"/>
        <v>0.5144118</v>
      </c>
      <c r="F43" s="71">
        <f t="shared" si="7"/>
        <v>343.553595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80</v>
      </c>
      <c r="C44" s="117">
        <v>0.016</v>
      </c>
      <c r="D44" s="75">
        <v>9.484</v>
      </c>
      <c r="E44" s="117">
        <f t="shared" si="7"/>
        <v>0.5878992</v>
      </c>
      <c r="F44" s="71">
        <f t="shared" si="7"/>
        <v>348.4772508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73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95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79</v>
      </c>
      <c r="C52" s="114">
        <v>0.5</v>
      </c>
      <c r="D52" s="76">
        <v>308.7</v>
      </c>
      <c r="E52" s="114">
        <f aca="true" t="shared" si="8" ref="E52:F54">C52*1.1023</f>
        <v>0.55115</v>
      </c>
      <c r="F52" s="76">
        <f t="shared" si="8"/>
        <v>340.28001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4">
        <v>0.5</v>
      </c>
      <c r="D53" s="76">
        <v>312.9</v>
      </c>
      <c r="E53" s="114">
        <f t="shared" si="8"/>
        <v>0.55115</v>
      </c>
      <c r="F53" s="76">
        <f t="shared" si="8"/>
        <v>344.90967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88</v>
      </c>
      <c r="C54" s="114">
        <v>0.6</v>
      </c>
      <c r="D54" s="76">
        <v>316.8</v>
      </c>
      <c r="E54" s="114">
        <f>C54*1.1023</f>
        <v>0.66138</v>
      </c>
      <c r="F54" s="76">
        <f t="shared" si="8"/>
        <v>349.20864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35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16">
        <v>0.52</v>
      </c>
      <c r="D57" s="71">
        <v>30.8</v>
      </c>
      <c r="E57" s="116">
        <f aca="true" t="shared" si="9" ref="E57:F59">C57/454*1000</f>
        <v>1.145374449339207</v>
      </c>
      <c r="F57" s="71">
        <f t="shared" si="9"/>
        <v>67.84140969162995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16">
        <v>0.52</v>
      </c>
      <c r="D58" s="71">
        <v>31.13</v>
      </c>
      <c r="E58" s="116">
        <f t="shared" si="9"/>
        <v>1.145374449339207</v>
      </c>
      <c r="F58" s="71">
        <f t="shared" si="9"/>
        <v>68.568281938326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88</v>
      </c>
      <c r="C59" s="116">
        <v>0.51</v>
      </c>
      <c r="D59" s="71">
        <v>31.42</v>
      </c>
      <c r="E59" s="116">
        <f t="shared" si="9"/>
        <v>1.1233480176211454</v>
      </c>
      <c r="F59" s="71">
        <f t="shared" si="9"/>
        <v>69.20704845814979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4">
        <v>0.16</v>
      </c>
      <c r="D62" s="75">
        <v>10.585</v>
      </c>
      <c r="E62" s="114">
        <f aca="true" t="shared" si="10" ref="E62:F64">C62*22.026</f>
        <v>3.52416</v>
      </c>
      <c r="F62" s="71">
        <f t="shared" si="10"/>
        <v>233.14521000000002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80</v>
      </c>
      <c r="C63" s="114">
        <v>0.125</v>
      </c>
      <c r="D63" s="75">
        <v>10.825</v>
      </c>
      <c r="E63" s="114">
        <f t="shared" si="10"/>
        <v>2.75325</v>
      </c>
      <c r="F63" s="71">
        <f t="shared" si="10"/>
        <v>238.43144999999998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88</v>
      </c>
      <c r="C64" s="114">
        <v>0.105</v>
      </c>
      <c r="D64" s="75">
        <v>11.04</v>
      </c>
      <c r="E64" s="114">
        <f t="shared" si="10"/>
        <v>2.3127299999999997</v>
      </c>
      <c r="F64" s="71" t="s">
        <v>72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53" t="s">
        <v>86</v>
      </c>
      <c r="D66" s="154"/>
      <c r="E66" s="153" t="s">
        <v>23</v>
      </c>
      <c r="F66" s="154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89</v>
      </c>
      <c r="C67" s="114">
        <v>0.006</v>
      </c>
      <c r="D67" s="75">
        <v>1.306</v>
      </c>
      <c r="E67" s="114">
        <f aca="true" t="shared" si="11" ref="E67:F69">C67/3.785</f>
        <v>0.001585204755614267</v>
      </c>
      <c r="F67" s="71">
        <f t="shared" si="11"/>
        <v>0.3450462351387054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79</v>
      </c>
      <c r="C68" s="114">
        <v>0.004</v>
      </c>
      <c r="D68" s="75">
        <v>1.33</v>
      </c>
      <c r="E68" s="114">
        <f t="shared" si="11"/>
        <v>0.0010568031704095112</v>
      </c>
      <c r="F68" s="71">
        <f t="shared" si="11"/>
        <v>0.3513870541611625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97</v>
      </c>
      <c r="C69" s="114">
        <v>0.004</v>
      </c>
      <c r="D69" s="75">
        <v>1.346</v>
      </c>
      <c r="E69" s="114">
        <f t="shared" si="11"/>
        <v>0.0010568031704095112</v>
      </c>
      <c r="F69" s="71">
        <f t="shared" si="11"/>
        <v>0.35561426684280056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53" t="s">
        <v>25</v>
      </c>
      <c r="D71" s="154"/>
      <c r="E71" s="153" t="s">
        <v>26</v>
      </c>
      <c r="F71" s="154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89</v>
      </c>
      <c r="C72" s="142">
        <v>0.00875</v>
      </c>
      <c r="D72" s="126">
        <v>0.99</v>
      </c>
      <c r="E72" s="142">
        <f>C72/454*100</f>
        <v>0.0019273127753303965</v>
      </c>
      <c r="F72" s="77">
        <f>D72/454*1000</f>
        <v>2.1806167400881056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79</v>
      </c>
      <c r="C73" s="142">
        <v>0.014</v>
      </c>
      <c r="D73" s="126">
        <v>0.9895</v>
      </c>
      <c r="E73" s="142">
        <f>C73/454*100</f>
        <v>0.003083700440528635</v>
      </c>
      <c r="F73" s="77">
        <f>D73/454*1000</f>
        <v>2.179515418502203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97</v>
      </c>
      <c r="C74" s="142">
        <v>0.015</v>
      </c>
      <c r="D74" s="126">
        <v>0.999</v>
      </c>
      <c r="E74" s="142">
        <f>C74/454*100</f>
        <v>0.0033039647577092508</v>
      </c>
      <c r="F74" s="77">
        <f>D74/454*1000</f>
        <v>2.200440528634361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0" t="s">
        <v>25</v>
      </c>
      <c r="D76" s="160"/>
      <c r="E76" s="153" t="s">
        <v>28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18">
        <v>0.0008</v>
      </c>
      <c r="D77" s="127">
        <v>0.1286</v>
      </c>
      <c r="E77" s="118">
        <f aca="true" t="shared" si="12" ref="E77:F79">C77/454*1000000</f>
        <v>1.762114537444934</v>
      </c>
      <c r="F77" s="71">
        <f t="shared" si="12"/>
        <v>283.2599118942731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18">
        <v>0.0005</v>
      </c>
      <c r="D78" s="127" t="s">
        <v>72</v>
      </c>
      <c r="E78" s="118">
        <f t="shared" si="12"/>
        <v>1.1013215859030836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88</v>
      </c>
      <c r="C79" s="118">
        <v>0.0008</v>
      </c>
      <c r="D79" s="127" t="s">
        <v>72</v>
      </c>
      <c r="E79" s="118">
        <f t="shared" si="12"/>
        <v>1.762114537444934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41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1.1353</v>
      </c>
      <c r="F85" s="128">
        <v>0.0091</v>
      </c>
      <c r="G85" s="128">
        <v>1.2914</v>
      </c>
      <c r="H85" s="128">
        <v>0.9979</v>
      </c>
      <c r="I85" s="128">
        <v>0.7548</v>
      </c>
      <c r="J85" s="128">
        <v>0.7096</v>
      </c>
      <c r="K85" s="128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0.8808</v>
      </c>
      <c r="E86" s="129" t="s">
        <v>72</v>
      </c>
      <c r="F86" s="129">
        <v>0.008</v>
      </c>
      <c r="G86" s="129">
        <v>1.1375</v>
      </c>
      <c r="H86" s="129">
        <v>0.879</v>
      </c>
      <c r="I86" s="129">
        <v>0.6648</v>
      </c>
      <c r="J86" s="129">
        <v>0.625</v>
      </c>
      <c r="K86" s="129">
        <v>0.1123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110.02</v>
      </c>
      <c r="E87" s="128">
        <v>124.9057</v>
      </c>
      <c r="F87" s="128" t="s">
        <v>72</v>
      </c>
      <c r="G87" s="128">
        <v>142.0798</v>
      </c>
      <c r="H87" s="128">
        <v>109.7894</v>
      </c>
      <c r="I87" s="128">
        <v>83.0402</v>
      </c>
      <c r="J87" s="128">
        <v>78.0702</v>
      </c>
      <c r="K87" s="128">
        <v>14.0219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0.7744</v>
      </c>
      <c r="E88" s="129">
        <v>0.8791</v>
      </c>
      <c r="F88" s="129">
        <v>0.007</v>
      </c>
      <c r="G88" s="129" t="s">
        <v>72</v>
      </c>
      <c r="H88" s="129">
        <v>0.7727</v>
      </c>
      <c r="I88" s="129">
        <v>0.5845</v>
      </c>
      <c r="J88" s="129">
        <v>0.5495</v>
      </c>
      <c r="K88" s="129">
        <v>0.0987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1.0021</v>
      </c>
      <c r="E89" s="128">
        <v>1.1377</v>
      </c>
      <c r="F89" s="128">
        <v>0.0091</v>
      </c>
      <c r="G89" s="128">
        <v>1.2941</v>
      </c>
      <c r="H89" s="128" t="s">
        <v>72</v>
      </c>
      <c r="I89" s="128">
        <v>0.7564</v>
      </c>
      <c r="J89" s="128">
        <v>0.7111</v>
      </c>
      <c r="K89" s="128">
        <v>0.1277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1.3249</v>
      </c>
      <c r="E90" s="129">
        <v>1.5042</v>
      </c>
      <c r="F90" s="129">
        <v>0.012</v>
      </c>
      <c r="G90" s="129">
        <v>1.711</v>
      </c>
      <c r="H90" s="129">
        <v>1.3221</v>
      </c>
      <c r="I90" s="129" t="s">
        <v>72</v>
      </c>
      <c r="J90" s="129">
        <v>0.9401</v>
      </c>
      <c r="K90" s="129">
        <v>0.1689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1.4092</v>
      </c>
      <c r="E91" s="128">
        <v>1.5999</v>
      </c>
      <c r="F91" s="128">
        <v>0.0128</v>
      </c>
      <c r="G91" s="128">
        <v>1.8199</v>
      </c>
      <c r="H91" s="128">
        <v>1.4063</v>
      </c>
      <c r="I91" s="128">
        <v>1.0637</v>
      </c>
      <c r="J91" s="128" t="s">
        <v>72</v>
      </c>
      <c r="K91" s="128">
        <v>0.1796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7.8463</v>
      </c>
      <c r="E92" s="129">
        <v>8.9079</v>
      </c>
      <c r="F92" s="129">
        <v>0.0713</v>
      </c>
      <c r="G92" s="129">
        <v>10.1327</v>
      </c>
      <c r="H92" s="129">
        <v>7.8299</v>
      </c>
      <c r="I92" s="129">
        <v>5.9222</v>
      </c>
      <c r="J92" s="129">
        <v>5.5677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54</v>
      </c>
      <c r="C114" s="157"/>
      <c r="D114" s="157"/>
      <c r="E114" s="157"/>
      <c r="F114" s="157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55</v>
      </c>
      <c r="C115" s="143"/>
      <c r="D115" s="143"/>
      <c r="E115" s="143"/>
      <c r="F115" s="143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56</v>
      </c>
      <c r="C116" s="143"/>
      <c r="D116" s="143"/>
      <c r="E116" s="143"/>
      <c r="F116" s="143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57</v>
      </c>
      <c r="C117" s="143"/>
      <c r="D117" s="143"/>
      <c r="E117" s="143"/>
      <c r="F117" s="143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58</v>
      </c>
      <c r="C118" s="143"/>
      <c r="D118" s="143"/>
      <c r="E118" s="143"/>
      <c r="F118" s="143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59</v>
      </c>
      <c r="C119" s="143"/>
      <c r="D119" s="143"/>
      <c r="E119" s="143"/>
      <c r="F119" s="143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60</v>
      </c>
      <c r="C120" s="143"/>
      <c r="D120" s="143"/>
      <c r="E120" s="143"/>
      <c r="F120" s="143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61</v>
      </c>
      <c r="C121" s="159"/>
      <c r="D121" s="159"/>
      <c r="E121" s="159"/>
      <c r="F121" s="159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0"/>
      <c r="D123" s="152"/>
      <c r="E123" s="152"/>
      <c r="F123" s="151"/>
      <c r="G123" s="120"/>
      <c r="H123" s="120"/>
    </row>
    <row r="124" spans="2:8" ht="30.75" customHeight="1">
      <c r="B124" s="32" t="s">
        <v>63</v>
      </c>
      <c r="C124" s="150" t="s">
        <v>64</v>
      </c>
      <c r="D124" s="151"/>
      <c r="E124" s="150" t="s">
        <v>65</v>
      </c>
      <c r="F124" s="151"/>
      <c r="G124" s="120"/>
      <c r="H124" s="120"/>
    </row>
    <row r="125" spans="2:8" ht="30.75" customHeight="1">
      <c r="B125" s="32" t="s">
        <v>66</v>
      </c>
      <c r="C125" s="150" t="s">
        <v>67</v>
      </c>
      <c r="D125" s="151"/>
      <c r="E125" s="150" t="s">
        <v>68</v>
      </c>
      <c r="F125" s="151"/>
      <c r="G125" s="120"/>
      <c r="H125" s="120"/>
    </row>
    <row r="126" spans="2:8" ht="15" customHeight="1">
      <c r="B126" s="144" t="s">
        <v>69</v>
      </c>
      <c r="C126" s="146" t="s">
        <v>70</v>
      </c>
      <c r="D126" s="147"/>
      <c r="E126" s="146" t="s">
        <v>71</v>
      </c>
      <c r="F126" s="147"/>
      <c r="G126" s="120"/>
      <c r="H126" s="120"/>
    </row>
    <row r="127" spans="2:8" ht="15" customHeight="1">
      <c r="B127" s="145"/>
      <c r="C127" s="148"/>
      <c r="D127" s="149"/>
      <c r="E127" s="148"/>
      <c r="F127" s="149"/>
      <c r="G127" s="120"/>
      <c r="H127" s="120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2019-02-07T08:37:29Z</dcterms:modified>
  <cp:category/>
  <cp:version/>
  <cp:contentType/>
  <cp:contentStatus/>
</cp:coreProperties>
</file>