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<sst xmlns="http://schemas.openxmlformats.org/spreadsheetml/2006/main" count="170" uniqueCount="102">
  <si>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</si>
  <si>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</si>
  <si>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</si>
  <si>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</si>
  <si>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</si>
  <si>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</si>
  <si>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</si>
  <si>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</si>
  <si>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</si>
  <si>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</si>
  <si>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</si>
  <si>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</si>
  <si>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</si>
  <si>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</si>
  <si>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</si>
  <si>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</si>
  <si>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</si>
  <si>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</si>
  <si>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</si>
  <si>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</si>
  <si>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</si>
  <si>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</si>
  <si>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</si>
  <si>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</si>
  <si>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</si>
  <si>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</si>
  <si>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</si>
  <si>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</si>
  <si>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</si>
  <si>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</si>
  <si>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</si>
  <si>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</si>
  <si>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</si>
  <si>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</si>
  <si>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</si>
  <si>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</si>
  <si>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</si>
  <si>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</si>
  <si>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</si>
  <si>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</si>
  <si>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</si>
  <si>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</si>
  <si>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</si>
  <si>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</si>
  <si>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</si>
  <si>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</si>
  <si>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</si>
  <si>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</si>
  <si>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</si>
  <si>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</si>
  <si>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</si>
  <si>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</si>
  <si>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</si>
  <si>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</si>
  <si>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</si>
  <si>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</si>
  <si>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</si>
  <si>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</si>
  <si>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</si>
  <si>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</si>
  <si>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</si>
  <si>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</si>
  <si>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</si>
  <si>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</si>
  <si>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</si>
  <si>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</si>
  <si>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</si>
  <si>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</si>
  <si>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</si>
  <si>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</si>
  <si>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</si>
  <si>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</si>
  <si>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</si>
  <si>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</si>
  <si>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</si>
  <si>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</si>
  <si>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</si>
  <si>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</si>
  <si>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</si>
  <si>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</si>
  <si>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</si>
  <si>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</si>
  <si>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</si>
  <si>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</si>
  <si>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</si>
  <si>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</si>
  <si>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</si>
  <si>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</si>
  <si>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</si>
  <si>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</si>
  <si>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</si>
  <si>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</si>
  <si>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</si>
  <si>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</si>
  <si>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</si>
  <si>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</si>
  <si>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</si>
  <si>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</si>
  <si>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</si>
  <si>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</si>
  <si>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</si>
  <si>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5 червня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</si>
</sst>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101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3" t="s">
        <v>6</v>
      </c>
      <c r="F6" s="154"/>
      <c r="G6"/>
      <c r="H6"/>
      <c r="I6"/>
    </row>
    <row r="7" spans="2:6" s="6" customFormat="1" ht="15">
      <c r="B7" s="24" t="s">
        <v>79</v>
      </c>
      <c r="C7" s="113">
        <v>0.104</v>
      </c>
      <c r="D7" s="14">
        <v>4.134</v>
      </c>
      <c r="E7" s="113">
        <f aca="true" t="shared" si="0" ref="E7:F9">C7*39.3683</f>
        <v>4.0943032</v>
      </c>
      <c r="F7" s="13">
        <f>D7*39.3683</f>
        <v>162.7485522</v>
      </c>
    </row>
    <row r="8" spans="2:6" s="6" customFormat="1" ht="15">
      <c r="B8" s="24" t="s">
        <v>92</v>
      </c>
      <c r="C8" s="113">
        <v>0.104</v>
      </c>
      <c r="D8" s="14">
        <v>4.25</v>
      </c>
      <c r="E8" s="113">
        <f t="shared" si="0"/>
        <v>4.0943032</v>
      </c>
      <c r="F8" s="13">
        <f t="shared" si="0"/>
        <v>167.31527499999999</v>
      </c>
    </row>
    <row r="9" spans="2:17" s="6" customFormat="1" ht="15">
      <c r="B9" s="24" t="s">
        <v>99</v>
      </c>
      <c r="C9" s="113">
        <v>0.104</v>
      </c>
      <c r="D9" s="14">
        <v>4.32</v>
      </c>
      <c r="E9" s="113">
        <f t="shared" si="0"/>
        <v>4.0943032</v>
      </c>
      <c r="F9" s="13">
        <f>D9*39.3683</f>
        <v>170.071056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1">
        <v>1.41</v>
      </c>
      <c r="D12" s="13">
        <v>175.25</v>
      </c>
      <c r="E12" s="131">
        <f aca="true" t="shared" si="1" ref="E12:F14">C12/$D$86</f>
        <v>1.5832023355041545</v>
      </c>
      <c r="F12" s="71">
        <f t="shared" si="1"/>
        <v>196.77745340220076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31">
        <v>0.57</v>
      </c>
      <c r="D13" s="13">
        <v>173.5</v>
      </c>
      <c r="E13" s="131">
        <f t="shared" si="1"/>
        <v>0.6400179654165731</v>
      </c>
      <c r="F13" s="71">
        <f t="shared" si="1"/>
        <v>194.81248596451832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1">
        <v>0.42</v>
      </c>
      <c r="D14" s="13">
        <v>175.75</v>
      </c>
      <c r="E14" s="131">
        <f t="shared" si="1"/>
        <v>0.4715921850437907</v>
      </c>
      <c r="F14" s="71">
        <f t="shared" si="1"/>
        <v>197.33887267011005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74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63">
        <v>1500</v>
      </c>
      <c r="D17" s="87">
        <v>27390</v>
      </c>
      <c r="E17" s="115">
        <f>C17/$D$87</f>
        <v>13.868343195266272</v>
      </c>
      <c r="F17" s="71">
        <f aca="true" t="shared" si="2" ref="E17:F19">D17/$D$87</f>
        <v>253.23594674556213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40">
        <v>190</v>
      </c>
      <c r="D18" s="87">
        <v>25220</v>
      </c>
      <c r="E18" s="131">
        <f t="shared" si="2"/>
        <v>1.7566568047337279</v>
      </c>
      <c r="F18" s="71">
        <f t="shared" si="2"/>
        <v>233.17307692307693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40">
        <v>300</v>
      </c>
      <c r="D19" s="87">
        <v>24170</v>
      </c>
      <c r="E19" s="131">
        <f t="shared" si="2"/>
        <v>2.7736686390532546</v>
      </c>
      <c r="F19" s="71">
        <f t="shared" si="2"/>
        <v>223.46523668639054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6">
        <v>0.164</v>
      </c>
      <c r="D22" s="14">
        <v>4.906</v>
      </c>
      <c r="E22" s="116">
        <f aca="true" t="shared" si="3" ref="E22:F24">C22*36.7437</f>
        <v>6.0259668</v>
      </c>
      <c r="F22" s="13">
        <f t="shared" si="3"/>
        <v>180.26459219999998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92</v>
      </c>
      <c r="C23" s="116">
        <v>0.17</v>
      </c>
      <c r="D23" s="14">
        <v>4.992</v>
      </c>
      <c r="E23" s="116">
        <f t="shared" si="3"/>
        <v>6.246429</v>
      </c>
      <c r="F23" s="13">
        <f t="shared" si="3"/>
        <v>183.4245504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99</v>
      </c>
      <c r="C24" s="116">
        <v>0.174</v>
      </c>
      <c r="D24" s="75">
        <v>5.12</v>
      </c>
      <c r="E24" s="116">
        <f t="shared" si="3"/>
        <v>6.393403799999999</v>
      </c>
      <c r="F24" s="13">
        <f t="shared" si="3"/>
        <v>188.12774399999998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83</v>
      </c>
      <c r="C27" s="131">
        <v>2.05</v>
      </c>
      <c r="D27" s="71">
        <v>178.75</v>
      </c>
      <c r="E27" s="131">
        <f aca="true" t="shared" si="4" ref="E27:F29">C27/$D$86</f>
        <v>2.301818998428026</v>
      </c>
      <c r="F27" s="71">
        <f>D27/$D$86</f>
        <v>200.70738827756568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31">
        <v>1.75</v>
      </c>
      <c r="D28" s="13">
        <v>182.25</v>
      </c>
      <c r="E28" s="131">
        <f t="shared" si="4"/>
        <v>1.9649674376824613</v>
      </c>
      <c r="F28" s="71">
        <f t="shared" si="4"/>
        <v>204.63732315293063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1">
        <v>1.47</v>
      </c>
      <c r="D29" s="13">
        <v>184.5</v>
      </c>
      <c r="E29" s="131">
        <f>C29/$D$86</f>
        <v>1.6505726476532676</v>
      </c>
      <c r="F29" s="71">
        <f t="shared" si="4"/>
        <v>207.16370985852237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31">
        <v>0.61</v>
      </c>
      <c r="D32" s="13">
        <v>367.5</v>
      </c>
      <c r="E32" s="131">
        <f aca="true" t="shared" si="5" ref="E32:F34">C32/$D$86</f>
        <v>0.6849315068493151</v>
      </c>
      <c r="F32" s="71">
        <f t="shared" si="5"/>
        <v>412.6431619133169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31">
        <v>0.6</v>
      </c>
      <c r="D33" s="13">
        <v>370</v>
      </c>
      <c r="E33" s="131">
        <f t="shared" si="5"/>
        <v>0.6737031214911295</v>
      </c>
      <c r="F33" s="71">
        <f>D33/$D$86</f>
        <v>415.45025825286325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31">
        <v>0.6</v>
      </c>
      <c r="D34" s="66">
        <v>371.75</v>
      </c>
      <c r="E34" s="131">
        <f t="shared" si="5"/>
        <v>0.6737031214911295</v>
      </c>
      <c r="F34" s="71">
        <f t="shared" si="5"/>
        <v>417.4152256905457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3">
        <v>0.122</v>
      </c>
      <c r="D37" s="75">
        <v>2.93</v>
      </c>
      <c r="E37" s="113">
        <f aca="true" t="shared" si="6" ref="E37:F39">C37*58.0164</f>
        <v>7.0780008</v>
      </c>
      <c r="F37" s="71">
        <f t="shared" si="6"/>
        <v>169.988052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3">
        <v>0.096</v>
      </c>
      <c r="D38" s="75">
        <v>2.81</v>
      </c>
      <c r="E38" s="113">
        <f t="shared" si="6"/>
        <v>5.5695744</v>
      </c>
      <c r="F38" s="71">
        <f t="shared" si="6"/>
        <v>163.026084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3">
        <v>0.082</v>
      </c>
      <c r="D39" s="75">
        <v>2.746</v>
      </c>
      <c r="E39" s="113">
        <f t="shared" si="6"/>
        <v>4.7573448</v>
      </c>
      <c r="F39" s="71">
        <f t="shared" si="6"/>
        <v>159.3130344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3">
        <v>0.12</v>
      </c>
      <c r="D42" s="75">
        <v>8.68</v>
      </c>
      <c r="E42" s="113">
        <f aca="true" t="shared" si="7" ref="E42:F44">C42*36.7437</f>
        <v>4.409243999999999</v>
      </c>
      <c r="F42" s="71">
        <f t="shared" si="7"/>
        <v>318.93531599999994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3">
        <v>0.124</v>
      </c>
      <c r="D43" s="75">
        <v>8.762</v>
      </c>
      <c r="E43" s="113">
        <f t="shared" si="7"/>
        <v>4.5562188</v>
      </c>
      <c r="F43" s="71">
        <f t="shared" si="7"/>
        <v>321.9482994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3">
        <v>0.122</v>
      </c>
      <c r="D44" s="75">
        <v>8.834</v>
      </c>
      <c r="E44" s="113">
        <f t="shared" si="7"/>
        <v>4.4827314</v>
      </c>
      <c r="F44" s="71">
        <f t="shared" si="7"/>
        <v>324.59384579999994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73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0">
        <v>0</v>
      </c>
      <c r="D47" s="87" t="s">
        <v>72</v>
      </c>
      <c r="E47" s="133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0">
        <v>0</v>
      </c>
      <c r="D48" s="87" t="s">
        <v>72</v>
      </c>
      <c r="E48" s="133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0">
        <v>0</v>
      </c>
      <c r="D49" s="87" t="s">
        <v>72</v>
      </c>
      <c r="E49" s="133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79</v>
      </c>
      <c r="C52" s="113">
        <v>3.3</v>
      </c>
      <c r="D52" s="76">
        <v>317.8</v>
      </c>
      <c r="E52" s="113">
        <f aca="true" t="shared" si="8" ref="E52:F54">C52*1.1023</f>
        <v>3.63759</v>
      </c>
      <c r="F52" s="76">
        <f t="shared" si="8"/>
        <v>350.31094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91</v>
      </c>
      <c r="C53" s="113">
        <v>3.5</v>
      </c>
      <c r="D53" s="76">
        <v>319.5</v>
      </c>
      <c r="E53" s="113">
        <f t="shared" si="8"/>
        <v>3.8580500000000004</v>
      </c>
      <c r="F53" s="76">
        <f t="shared" si="8"/>
        <v>352.18485000000004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3">
        <v>3.5</v>
      </c>
      <c r="D54" s="76">
        <v>321.3</v>
      </c>
      <c r="E54" s="113">
        <f>C54*1.1023</f>
        <v>3.8580500000000004</v>
      </c>
      <c r="F54" s="76">
        <f t="shared" si="8"/>
        <v>354.16899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1">
        <v>0.27</v>
      </c>
      <c r="D57" s="71">
        <v>27.27</v>
      </c>
      <c r="E57" s="131">
        <f aca="true" t="shared" si="9" ref="E57:F59">C57/454*1000</f>
        <v>0.5947136563876653</v>
      </c>
      <c r="F57" s="71">
        <f t="shared" si="9"/>
        <v>60.06607929515419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91</v>
      </c>
      <c r="C58" s="131">
        <v>0.26</v>
      </c>
      <c r="D58" s="71">
        <v>27.32</v>
      </c>
      <c r="E58" s="131">
        <f t="shared" si="9"/>
        <v>0.5726872246696035</v>
      </c>
      <c r="F58" s="71">
        <f t="shared" si="9"/>
        <v>60.17621145374449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31">
        <v>0.26</v>
      </c>
      <c r="D59" s="71">
        <v>27.38</v>
      </c>
      <c r="E59" s="131">
        <f t="shared" si="9"/>
        <v>0.5726872246696035</v>
      </c>
      <c r="F59" s="71">
        <f t="shared" si="9"/>
        <v>60.30837004405286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3">
        <v>0.035</v>
      </c>
      <c r="D62" s="75">
        <v>11.655</v>
      </c>
      <c r="E62" s="113">
        <f aca="true" t="shared" si="10" ref="E62:F64">C62*22.026</f>
        <v>0.7709100000000001</v>
      </c>
      <c r="F62" s="71">
        <f t="shared" si="10"/>
        <v>256.71303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3">
        <v>0.07</v>
      </c>
      <c r="D63" s="75">
        <v>11.81</v>
      </c>
      <c r="E63" s="113">
        <f t="shared" si="10"/>
        <v>1.5418200000000002</v>
      </c>
      <c r="F63" s="71">
        <f t="shared" si="10"/>
        <v>260.12706000000003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100</v>
      </c>
      <c r="C64" s="113">
        <v>0.055</v>
      </c>
      <c r="D64" s="75">
        <v>11.85</v>
      </c>
      <c r="E64" s="113">
        <f t="shared" si="10"/>
        <v>1.21143</v>
      </c>
      <c r="F64" s="71">
        <f t="shared" si="10"/>
        <v>261.0081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1" t="s">
        <v>78</v>
      </c>
      <c r="D66" s="152"/>
      <c r="E66" s="151" t="s">
        <v>23</v>
      </c>
      <c r="F66" s="15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89</v>
      </c>
      <c r="C67" s="118">
        <v>0</v>
      </c>
      <c r="D67" s="75" t="s">
        <v>72</v>
      </c>
      <c r="E67" s="118">
        <f aca="true" t="shared" si="11" ref="E67:F69">C67/3.785</f>
        <v>0</v>
      </c>
      <c r="F67" s="71" t="s">
        <v>72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79</v>
      </c>
      <c r="C68" s="113">
        <v>0.043</v>
      </c>
      <c r="D68" s="75">
        <v>1.477</v>
      </c>
      <c r="E68" s="113">
        <f t="shared" si="11"/>
        <v>0.011360634081902245</v>
      </c>
      <c r="F68" s="71">
        <f t="shared" si="11"/>
        <v>0.390224570673712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91</v>
      </c>
      <c r="C69" s="113">
        <v>0.045</v>
      </c>
      <c r="D69" s="75">
        <v>1.474</v>
      </c>
      <c r="E69" s="113">
        <f t="shared" si="11"/>
        <v>0.011889035667107</v>
      </c>
      <c r="F69" s="71">
        <f t="shared" si="11"/>
        <v>0.3894319682959049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1" t="s">
        <v>25</v>
      </c>
      <c r="D71" s="152"/>
      <c r="E71" s="151" t="s">
        <v>26</v>
      </c>
      <c r="F71" s="15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39">
        <v>0</v>
      </c>
      <c r="D72" s="125" t="s">
        <v>72</v>
      </c>
      <c r="E72" s="139">
        <f>C72/454*100</f>
        <v>0</v>
      </c>
      <c r="F72" s="77" t="s">
        <v>72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89</v>
      </c>
      <c r="C73" s="139">
        <v>0</v>
      </c>
      <c r="D73" s="125">
        <v>1.035</v>
      </c>
      <c r="E73" s="139">
        <f>C73/454*100</f>
        <v>0</v>
      </c>
      <c r="F73" s="77">
        <f>D73/454*1000</f>
        <v>2.2797356828193833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79</v>
      </c>
      <c r="C74" s="162">
        <v>0.00625</v>
      </c>
      <c r="D74" s="125">
        <v>1.0515</v>
      </c>
      <c r="E74" s="162">
        <f>C74/454*100</f>
        <v>0.0013766519823788547</v>
      </c>
      <c r="F74" s="77">
        <f>D74/454*1000</f>
        <v>2.3160792951541853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8" t="s">
        <v>25</v>
      </c>
      <c r="D76" s="158"/>
      <c r="E76" s="151" t="s">
        <v>28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35">
        <v>0.0021</v>
      </c>
      <c r="D77" s="126">
        <v>0.122</v>
      </c>
      <c r="E77" s="135">
        <f aca="true" t="shared" si="12" ref="E77:F79">C77/454*1000000</f>
        <v>4.6255506607929515</v>
      </c>
      <c r="F77" s="71">
        <f t="shared" si="12"/>
        <v>268.72246696035245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5">
        <v>0.0015</v>
      </c>
      <c r="D78" s="126">
        <v>0.1258</v>
      </c>
      <c r="E78" s="135">
        <f t="shared" si="12"/>
        <v>3.303964757709251</v>
      </c>
      <c r="F78" s="71">
        <f t="shared" si="12"/>
        <v>277.09251101321587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35">
        <v>0.0007</v>
      </c>
      <c r="D79" s="126" t="s">
        <v>72</v>
      </c>
      <c r="E79" s="135">
        <f t="shared" si="12"/>
        <v>1.5418502202643172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5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1.1228</v>
      </c>
      <c r="F85" s="138">
        <v>0.0092</v>
      </c>
      <c r="G85" s="138">
        <v>1.2677</v>
      </c>
      <c r="H85" s="138">
        <v>1.0056</v>
      </c>
      <c r="I85" s="138">
        <v>0.7454</v>
      </c>
      <c r="J85" s="138">
        <v>0.6972</v>
      </c>
      <c r="K85" s="13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0.8906</v>
      </c>
      <c r="E86" s="138" t="s">
        <v>72</v>
      </c>
      <c r="F86" s="138">
        <v>0.0082</v>
      </c>
      <c r="G86" s="138">
        <v>1.1291</v>
      </c>
      <c r="H86" s="138">
        <v>0.8956</v>
      </c>
      <c r="I86" s="138">
        <v>0.6639</v>
      </c>
      <c r="J86" s="138">
        <v>0.6209</v>
      </c>
      <c r="K86" s="138">
        <v>0.1136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108.16</v>
      </c>
      <c r="E87" s="138">
        <v>121.442</v>
      </c>
      <c r="F87" s="138" t="s">
        <v>72</v>
      </c>
      <c r="G87" s="138">
        <v>137.1144</v>
      </c>
      <c r="H87" s="138">
        <v>108.7691</v>
      </c>
      <c r="I87" s="138">
        <v>80.6202</v>
      </c>
      <c r="J87" s="138">
        <v>75.4092</v>
      </c>
      <c r="K87" s="138">
        <v>13.7956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0.7888</v>
      </c>
      <c r="E88" s="138">
        <v>0.8857</v>
      </c>
      <c r="F88" s="138">
        <v>0.0073</v>
      </c>
      <c r="G88" s="138" t="s">
        <v>72</v>
      </c>
      <c r="H88" s="138">
        <v>0.7933</v>
      </c>
      <c r="I88" s="138">
        <v>0.588</v>
      </c>
      <c r="J88" s="138">
        <v>0.55</v>
      </c>
      <c r="K88" s="138">
        <v>0.1006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0.9944</v>
      </c>
      <c r="E89" s="138">
        <v>1.1165</v>
      </c>
      <c r="F89" s="138">
        <v>0.0092</v>
      </c>
      <c r="G89" s="138">
        <v>1.2606</v>
      </c>
      <c r="H89" s="138" t="s">
        <v>72</v>
      </c>
      <c r="I89" s="138">
        <v>0.7412</v>
      </c>
      <c r="J89" s="138">
        <v>0.6933</v>
      </c>
      <c r="K89" s="138">
        <v>0.1268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1.3416</v>
      </c>
      <c r="E90" s="138">
        <v>1.5063</v>
      </c>
      <c r="F90" s="138">
        <v>0.0124</v>
      </c>
      <c r="G90" s="138">
        <v>1.7007</v>
      </c>
      <c r="H90" s="138">
        <v>1.3492</v>
      </c>
      <c r="I90" s="138" t="s">
        <v>72</v>
      </c>
      <c r="J90" s="138">
        <v>0.9354</v>
      </c>
      <c r="K90" s="138">
        <v>0.1711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1.4343</v>
      </c>
      <c r="E91" s="138">
        <v>1.6104</v>
      </c>
      <c r="F91" s="138">
        <v>0.0133</v>
      </c>
      <c r="G91" s="138">
        <v>1.8183</v>
      </c>
      <c r="H91" s="138">
        <v>1.4424</v>
      </c>
      <c r="I91" s="138">
        <v>1.0691</v>
      </c>
      <c r="J91" s="138" t="s">
        <v>72</v>
      </c>
      <c r="K91" s="138">
        <v>0.1829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7.8402</v>
      </c>
      <c r="E92" s="138">
        <v>8.803</v>
      </c>
      <c r="F92" s="138">
        <v>0.0725</v>
      </c>
      <c r="G92" s="138">
        <v>9.939</v>
      </c>
      <c r="H92" s="138">
        <v>7.8844</v>
      </c>
      <c r="I92" s="138">
        <v>5.8439</v>
      </c>
      <c r="J92" s="138">
        <v>5.4662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0.8906305664410402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54</v>
      </c>
      <c r="C114" s="155"/>
      <c r="D114" s="155"/>
      <c r="E114" s="155"/>
      <c r="F114" s="155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55</v>
      </c>
      <c r="C115" s="141"/>
      <c r="D115" s="141"/>
      <c r="E115" s="141"/>
      <c r="F115" s="141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56</v>
      </c>
      <c r="C116" s="141"/>
      <c r="D116" s="141"/>
      <c r="E116" s="141"/>
      <c r="F116" s="141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57</v>
      </c>
      <c r="C117" s="141"/>
      <c r="D117" s="141"/>
      <c r="E117" s="141"/>
      <c r="F117" s="141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58</v>
      </c>
      <c r="C118" s="141"/>
      <c r="D118" s="141"/>
      <c r="E118" s="141"/>
      <c r="F118" s="141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59</v>
      </c>
      <c r="C119" s="141"/>
      <c r="D119" s="141"/>
      <c r="E119" s="141"/>
      <c r="F119" s="141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60</v>
      </c>
      <c r="C120" s="141"/>
      <c r="D120" s="141"/>
      <c r="E120" s="141"/>
      <c r="F120" s="141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61</v>
      </c>
      <c r="C121" s="157"/>
      <c r="D121" s="157"/>
      <c r="E121" s="157"/>
      <c r="F121" s="157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8"/>
      <c r="D123" s="150"/>
      <c r="E123" s="150"/>
      <c r="F123" s="149"/>
      <c r="G123" s="119"/>
      <c r="H123" s="119"/>
    </row>
    <row r="124" spans="2:8" ht="30.75" customHeight="1">
      <c r="B124" s="32" t="s">
        <v>63</v>
      </c>
      <c r="C124" s="148" t="s">
        <v>64</v>
      </c>
      <c r="D124" s="149"/>
      <c r="E124" s="148" t="s">
        <v>65</v>
      </c>
      <c r="F124" s="149"/>
      <c r="G124" s="119"/>
      <c r="H124" s="119"/>
    </row>
    <row r="125" spans="2:8" ht="30.75" customHeight="1">
      <c r="B125" s="32" t="s">
        <v>66</v>
      </c>
      <c r="C125" s="148" t="s">
        <v>67</v>
      </c>
      <c r="D125" s="149"/>
      <c r="E125" s="148" t="s">
        <v>68</v>
      </c>
      <c r="F125" s="149"/>
      <c r="G125" s="119"/>
      <c r="H125" s="119"/>
    </row>
    <row r="126" spans="2:8" ht="15" customHeight="1">
      <c r="B126" s="142" t="s">
        <v>69</v>
      </c>
      <c r="C126" s="144" t="s">
        <v>70</v>
      </c>
      <c r="D126" s="145"/>
      <c r="E126" s="144" t="s">
        <v>71</v>
      </c>
      <c r="F126" s="145"/>
      <c r="G126" s="119"/>
      <c r="H126" s="119"/>
    </row>
    <row r="127" spans="2:8" ht="15" customHeight="1">
      <c r="B127" s="143"/>
      <c r="C127" s="146"/>
      <c r="D127" s="147"/>
      <c r="E127" s="146"/>
      <c r="F127" s="147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2019-06-06T06:53:08Z</dcterms:modified>
  <cp:category/>
  <cp:version/>
  <cp:contentType/>
  <cp:contentStatus/>
</cp:coreProperties>
</file>