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<sst xmlns="http://schemas.openxmlformats.org/spreadsheetml/2006/main" count="170" uniqueCount="98">
  <si>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</si>
  <si>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</si>
  <si>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</si>
  <si>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</si>
  <si>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</si>
  <si>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</si>
  <si>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</si>
  <si>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</si>
  <si>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</si>
  <si>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</si>
  <si>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</si>
  <si>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</si>
  <si>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</si>
  <si>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</si>
  <si>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</si>
  <si>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</si>
  <si>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</si>
  <si>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</si>
  <si>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</si>
  <si>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</si>
  <si>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</si>
  <si>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</si>
  <si>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</si>
  <si>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</si>
  <si>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</si>
  <si>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</si>
  <si>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</si>
  <si>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</si>
  <si>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</si>
  <si>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</si>
  <si>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</si>
  <si>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</si>
  <si>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</si>
  <si>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</si>
  <si>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</si>
  <si>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</si>
  <si>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</si>
  <si>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</si>
  <si>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</si>
  <si>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</si>
  <si>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</si>
  <si>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</si>
  <si>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</si>
  <si>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</si>
  <si>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</si>
  <si>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</si>
  <si>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</si>
  <si>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</si>
  <si>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</si>
  <si>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</si>
  <si>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</si>
  <si>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</si>
  <si>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</si>
  <si>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</si>
  <si>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</si>
  <si>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</si>
  <si>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</si>
  <si>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</si>
  <si>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</si>
  <si>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</si>
  <si>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</si>
  <si>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</si>
  <si>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</si>
  <si>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</si>
  <si>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</si>
  <si>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</si>
  <si>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</si>
  <si>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</si>
  <si>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</si>
  <si>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</si>
  <si>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</si>
  <si>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</si>
  <si>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</si>
  <si>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</si>
  <si>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</si>
  <si>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</si>
  <si>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</si>
  <si>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</si>
  <si>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</si>
  <si>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</si>
  <si>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</si>
  <si>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</si>
  <si>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</si>
  <si>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</si>
  <si>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</si>
  <si>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</si>
  <si>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</si>
  <si>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</si>
  <si>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</si>
  <si>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</si>
  <si>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</si>
  <si>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</si>
  <si>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</si>
  <si>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</si>
  <si>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</si>
  <si>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</si>
  <si>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</si>
  <si>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5 березня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</si>
</sst>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97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80</v>
      </c>
      <c r="C7" s="117">
        <v>0.01</v>
      </c>
      <c r="D7" s="14">
        <v>3.66</v>
      </c>
      <c r="E7" s="117">
        <f aca="true" t="shared" si="0" ref="E7:F9">C7*39.3683</f>
        <v>0.393683</v>
      </c>
      <c r="F7" s="13">
        <f t="shared" si="0"/>
        <v>144.087978</v>
      </c>
    </row>
    <row r="8" spans="2:6" s="6" customFormat="1" ht="15">
      <c r="B8" s="24" t="s">
        <v>79</v>
      </c>
      <c r="C8" s="117">
        <v>0.01</v>
      </c>
      <c r="D8" s="14">
        <v>3.76</v>
      </c>
      <c r="E8" s="117">
        <f t="shared" si="0"/>
        <v>0.393683</v>
      </c>
      <c r="F8" s="13">
        <f t="shared" si="0"/>
        <v>148.02480799999998</v>
      </c>
    </row>
    <row r="9" spans="2:17" s="6" customFormat="1" ht="15">
      <c r="B9" s="24" t="s">
        <v>85</v>
      </c>
      <c r="C9" s="117">
        <v>0.012</v>
      </c>
      <c r="D9" s="14">
        <v>3.842</v>
      </c>
      <c r="E9" s="117">
        <f t="shared" si="0"/>
        <v>0.4724196</v>
      </c>
      <c r="F9" s="13">
        <f>D9*39.3683</f>
        <v>151.2530086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35">
        <v>0.29</v>
      </c>
      <c r="D12" s="13">
        <v>169.5</v>
      </c>
      <c r="E12" s="135">
        <f>C12/$D$86</f>
        <v>0.32772064640072324</v>
      </c>
      <c r="F12" s="71">
        <f aca="true" t="shared" si="1" ref="E12:F14">D12/$D$86</f>
        <v>191.5470674652503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35">
        <v>0.43</v>
      </c>
      <c r="D13" s="13">
        <v>173</v>
      </c>
      <c r="E13" s="135">
        <f t="shared" si="1"/>
        <v>0.4859306136286586</v>
      </c>
      <c r="F13" s="71">
        <f t="shared" si="1"/>
        <v>195.5023166459487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5">
        <v>0.3</v>
      </c>
      <c r="D14" s="13">
        <v>168.75</v>
      </c>
      <c r="E14" s="135">
        <f t="shared" si="1"/>
        <v>0.33902135834557573</v>
      </c>
      <c r="F14" s="71">
        <f t="shared" si="1"/>
        <v>190.69951406938637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63">
        <v>240</v>
      </c>
      <c r="D17" s="87">
        <v>23370</v>
      </c>
      <c r="E17" s="135">
        <f aca="true" t="shared" si="2" ref="E17:F19">C17/$D$87</f>
        <v>2.146690518783542</v>
      </c>
      <c r="F17" s="71">
        <f t="shared" si="2"/>
        <v>209.03398926654742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63">
        <v>10</v>
      </c>
      <c r="D18" s="87">
        <v>24480</v>
      </c>
      <c r="E18" s="135">
        <f t="shared" si="2"/>
        <v>0.08944543828264759</v>
      </c>
      <c r="F18" s="71">
        <f t="shared" si="2"/>
        <v>218.96243291592128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3">
        <v>70</v>
      </c>
      <c r="D19" s="87">
        <v>24460</v>
      </c>
      <c r="E19" s="135">
        <f t="shared" si="2"/>
        <v>0.6261180679785331</v>
      </c>
      <c r="F19" s="71">
        <f t="shared" si="2"/>
        <v>218.783542039356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7">
        <v>0.074</v>
      </c>
      <c r="D22" s="14">
        <v>4.536</v>
      </c>
      <c r="E22" s="117">
        <f aca="true" t="shared" si="3" ref="E22:F24">C22*36.7437</f>
        <v>2.7190337999999996</v>
      </c>
      <c r="F22" s="13">
        <f t="shared" si="3"/>
        <v>166.66942319999998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7">
        <v>0.072</v>
      </c>
      <c r="D23" s="14">
        <v>4.63</v>
      </c>
      <c r="E23" s="117">
        <f t="shared" si="3"/>
        <v>2.6455463999999997</v>
      </c>
      <c r="F23" s="13">
        <f t="shared" si="3"/>
        <v>170.12333099999998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85</v>
      </c>
      <c r="C24" s="117">
        <v>0.07</v>
      </c>
      <c r="D24" s="89">
        <v>4.694</v>
      </c>
      <c r="E24" s="117">
        <f t="shared" si="3"/>
        <v>2.572059</v>
      </c>
      <c r="F24" s="13">
        <f t="shared" si="3"/>
        <v>172.4749278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35">
        <v>1.17</v>
      </c>
      <c r="D27" s="71">
        <v>190</v>
      </c>
      <c r="E27" s="135">
        <f aca="true" t="shared" si="4" ref="E27:F29">C27/$D$86</f>
        <v>1.3221832975477454</v>
      </c>
      <c r="F27" s="71">
        <f t="shared" si="4"/>
        <v>214.71352695219798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16">
        <v>0.27</v>
      </c>
      <c r="D28" s="13">
        <v>187.5</v>
      </c>
      <c r="E28" s="116">
        <f t="shared" si="4"/>
        <v>0.3051192225110182</v>
      </c>
      <c r="F28" s="71">
        <f t="shared" si="4"/>
        <v>211.88834896598485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6">
        <v>0.85</v>
      </c>
      <c r="D29" s="13">
        <v>177.5</v>
      </c>
      <c r="E29" s="116">
        <f>C29/$D$86</f>
        <v>0.9605605153124647</v>
      </c>
      <c r="F29" s="71">
        <f t="shared" si="4"/>
        <v>200.58763702113234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86</v>
      </c>
      <c r="C32" s="116">
        <v>0.57</v>
      </c>
      <c r="D32" s="13">
        <v>353.5</v>
      </c>
      <c r="E32" s="116">
        <f aca="true" t="shared" si="5" ref="E32:F34">C32/$D$86</f>
        <v>0.6441405808565939</v>
      </c>
      <c r="F32" s="71">
        <f t="shared" si="5"/>
        <v>399.4801672505368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6">
        <v>0.56</v>
      </c>
      <c r="D33" s="13">
        <v>357.75</v>
      </c>
      <c r="E33" s="116">
        <f t="shared" si="5"/>
        <v>0.6328398689117415</v>
      </c>
      <c r="F33" s="71">
        <f t="shared" si="5"/>
        <v>404.2829698270991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16">
        <v>0.42</v>
      </c>
      <c r="D34" s="66">
        <v>361.75</v>
      </c>
      <c r="E34" s="116">
        <f t="shared" si="5"/>
        <v>0.47462990168380603</v>
      </c>
      <c r="F34" s="71">
        <f t="shared" si="5"/>
        <v>408.8032546050401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0.006</v>
      </c>
      <c r="D37" s="75" t="s">
        <v>72</v>
      </c>
      <c r="E37" s="117">
        <f aca="true" t="shared" si="6" ref="E37:F39">C37*58.0164</f>
        <v>0.3480984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79</v>
      </c>
      <c r="C38" s="117">
        <v>0.01</v>
      </c>
      <c r="D38" s="75">
        <v>2.666</v>
      </c>
      <c r="E38" s="117">
        <f t="shared" si="6"/>
        <v>0.580164</v>
      </c>
      <c r="F38" s="71">
        <f t="shared" si="6"/>
        <v>154.6717224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85</v>
      </c>
      <c r="C39" s="117">
        <v>0.012</v>
      </c>
      <c r="D39" s="75">
        <v>2.682</v>
      </c>
      <c r="E39" s="117">
        <f t="shared" si="6"/>
        <v>0.6961968</v>
      </c>
      <c r="F39" s="71">
        <f t="shared" si="6"/>
        <v>155.5999848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4">
        <v>0.02</v>
      </c>
      <c r="D42" s="75">
        <v>9.014</v>
      </c>
      <c r="E42" s="114">
        <f aca="true" t="shared" si="7" ref="E42:F44">C42*36.7437</f>
        <v>0.7348739999999999</v>
      </c>
      <c r="F42" s="71">
        <f t="shared" si="7"/>
        <v>331.20771179999997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4">
        <v>0.022</v>
      </c>
      <c r="D43" s="75">
        <v>9.134</v>
      </c>
      <c r="E43" s="114">
        <f t="shared" si="7"/>
        <v>0.8083613999999999</v>
      </c>
      <c r="F43" s="71">
        <f t="shared" si="7"/>
        <v>335.61695579999997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79</v>
      </c>
      <c r="C44" s="114">
        <v>0.022</v>
      </c>
      <c r="D44" s="75">
        <v>9.274</v>
      </c>
      <c r="E44" s="114">
        <f t="shared" si="7"/>
        <v>0.8083613999999999</v>
      </c>
      <c r="F44" s="71">
        <f t="shared" si="7"/>
        <v>340.76107379999996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91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78</v>
      </c>
      <c r="C52" s="114">
        <v>0.7</v>
      </c>
      <c r="D52" s="76">
        <v>305.7</v>
      </c>
      <c r="E52" s="114">
        <f aca="true" t="shared" si="8" ref="E52:F54">C52*1.1023</f>
        <v>0.77161</v>
      </c>
      <c r="F52" s="76">
        <f t="shared" si="8"/>
        <v>336.97311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4">
        <v>0.5</v>
      </c>
      <c r="D53" s="76">
        <v>309.9</v>
      </c>
      <c r="E53" s="114">
        <f t="shared" si="8"/>
        <v>0.55115</v>
      </c>
      <c r="F53" s="76">
        <f t="shared" si="8"/>
        <v>341.60277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4">
        <v>0.5</v>
      </c>
      <c r="D54" s="76">
        <v>313.7</v>
      </c>
      <c r="E54" s="114">
        <f>C54*1.1023</f>
        <v>0.55115</v>
      </c>
      <c r="F54" s="76">
        <f t="shared" si="8"/>
        <v>345.79151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5">
        <v>0.05</v>
      </c>
      <c r="D57" s="71">
        <v>29.74</v>
      </c>
      <c r="E57" s="135">
        <f aca="true" t="shared" si="9" ref="E57:F59">C57/454*1000</f>
        <v>0.11013215859030838</v>
      </c>
      <c r="F57" s="71">
        <f t="shared" si="9"/>
        <v>65.50660792951541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0.06</v>
      </c>
      <c r="D58" s="71">
        <v>30.06</v>
      </c>
      <c r="E58" s="135">
        <f t="shared" si="9"/>
        <v>0.13215859030837004</v>
      </c>
      <c r="F58" s="71">
        <f t="shared" si="9"/>
        <v>66.21145374449338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5">
        <v>0.05</v>
      </c>
      <c r="D59" s="71">
        <v>30.41</v>
      </c>
      <c r="E59" s="135">
        <f t="shared" si="9"/>
        <v>0.11013215859030838</v>
      </c>
      <c r="F59" s="71">
        <f t="shared" si="9"/>
        <v>66.98237885462555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7">
        <v>0.035</v>
      </c>
      <c r="D62" s="75">
        <v>10.57</v>
      </c>
      <c r="E62" s="117">
        <f aca="true" t="shared" si="10" ref="E62:F64">C62*22.026</f>
        <v>0.7709100000000001</v>
      </c>
      <c r="F62" s="71">
        <f t="shared" si="10"/>
        <v>232.81482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7">
        <v>0.04</v>
      </c>
      <c r="D63" s="75">
        <v>10.715</v>
      </c>
      <c r="E63" s="117">
        <f t="shared" si="10"/>
        <v>0.88104</v>
      </c>
      <c r="F63" s="71">
        <f t="shared" si="10"/>
        <v>236.00859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85</v>
      </c>
      <c r="C64" s="117">
        <v>0.03</v>
      </c>
      <c r="D64" s="75">
        <v>10.895</v>
      </c>
      <c r="E64" s="117">
        <f t="shared" si="10"/>
        <v>0.6607799999999999</v>
      </c>
      <c r="F64" s="71">
        <f t="shared" si="10"/>
        <v>239.97326999999999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2" t="s">
        <v>83</v>
      </c>
      <c r="D66" s="153"/>
      <c r="E66" s="152" t="s">
        <v>23</v>
      </c>
      <c r="F66" s="153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78</v>
      </c>
      <c r="C67" s="114">
        <v>0.007</v>
      </c>
      <c r="D67" s="75">
        <v>1.335</v>
      </c>
      <c r="E67" s="114">
        <f aca="true" t="shared" si="11" ref="E67:F69">C67/3.785</f>
        <v>0.0018494055482166445</v>
      </c>
      <c r="F67" s="71">
        <f t="shared" si="11"/>
        <v>0.35270805812417433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93</v>
      </c>
      <c r="C68" s="114">
        <v>0.002</v>
      </c>
      <c r="D68" s="75">
        <v>1.352</v>
      </c>
      <c r="E68" s="114">
        <f t="shared" si="11"/>
        <v>0.0005284015852047556</v>
      </c>
      <c r="F68" s="71">
        <f t="shared" si="11"/>
        <v>0.3571994715984148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4">
        <v>0.002</v>
      </c>
      <c r="D69" s="75">
        <v>1.365</v>
      </c>
      <c r="E69" s="114">
        <f t="shared" si="11"/>
        <v>0.0005284015852047556</v>
      </c>
      <c r="F69" s="71">
        <f t="shared" si="11"/>
        <v>0.3606340819022457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78</v>
      </c>
      <c r="C72" s="131">
        <v>0.0005</v>
      </c>
      <c r="D72" s="126">
        <v>0.9745</v>
      </c>
      <c r="E72" s="131">
        <f>C72/454*100</f>
        <v>0.00011013215859030836</v>
      </c>
      <c r="F72" s="77">
        <f>D72/454*1000</f>
        <v>2.14647577092511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31">
        <v>0.0035</v>
      </c>
      <c r="D73" s="126">
        <v>0.978</v>
      </c>
      <c r="E73" s="131">
        <f>C73/454*100</f>
        <v>0.0007709251101321587</v>
      </c>
      <c r="F73" s="77">
        <f>D73/454*1000</f>
        <v>2.154185022026432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31">
        <v>0.0075</v>
      </c>
      <c r="D74" s="126">
        <v>0.9945</v>
      </c>
      <c r="E74" s="131">
        <f>C74/454*100</f>
        <v>0.0016519823788546254</v>
      </c>
      <c r="F74" s="77">
        <f>D74/454*1000</f>
        <v>2.1905286343612334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8">
        <v>0.0008</v>
      </c>
      <c r="D77" s="127">
        <v>0.1245</v>
      </c>
      <c r="E77" s="118">
        <f aca="true" t="shared" si="12" ref="E77:F79">C77/454*1000000</f>
        <v>1.762114537444934</v>
      </c>
      <c r="F77" s="71">
        <f t="shared" si="12"/>
        <v>274.22907488986783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79</v>
      </c>
      <c r="C78" s="118">
        <v>0.0005</v>
      </c>
      <c r="D78" s="127" t="s">
        <v>72</v>
      </c>
      <c r="E78" s="118">
        <f t="shared" si="12"/>
        <v>1.1013215859030836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15">
        <v>0</v>
      </c>
      <c r="D79" s="127" t="s">
        <v>72</v>
      </c>
      <c r="E79" s="115">
        <f t="shared" si="12"/>
        <v>0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1.1301</v>
      </c>
      <c r="F85" s="128">
        <v>0.0089</v>
      </c>
      <c r="G85" s="128">
        <v>1.3139</v>
      </c>
      <c r="H85" s="128">
        <v>0.9951</v>
      </c>
      <c r="I85" s="128">
        <v>0.7485</v>
      </c>
      <c r="J85" s="128">
        <v>0.704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0.8849</v>
      </c>
      <c r="E86" s="129" t="s">
        <v>72</v>
      </c>
      <c r="F86" s="129">
        <v>0.0079</v>
      </c>
      <c r="G86" s="129">
        <v>1.1626</v>
      </c>
      <c r="H86" s="129">
        <v>0.8806</v>
      </c>
      <c r="I86" s="129">
        <v>0.6623</v>
      </c>
      <c r="J86" s="129">
        <v>0.623</v>
      </c>
      <c r="K86" s="129">
        <v>0.1127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111.8</v>
      </c>
      <c r="E87" s="128">
        <v>126.3452</v>
      </c>
      <c r="F87" s="128" t="s">
        <v>72</v>
      </c>
      <c r="G87" s="128">
        <v>146.894</v>
      </c>
      <c r="H87" s="128">
        <v>111.2549</v>
      </c>
      <c r="I87" s="128">
        <v>83.6826</v>
      </c>
      <c r="J87" s="128">
        <v>78.7072</v>
      </c>
      <c r="K87" s="128">
        <v>14.2424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0.7611</v>
      </c>
      <c r="E88" s="129">
        <v>0.8601</v>
      </c>
      <c r="F88" s="129">
        <v>0.0068</v>
      </c>
      <c r="G88" s="129" t="s">
        <v>72</v>
      </c>
      <c r="H88" s="129">
        <v>0.7574</v>
      </c>
      <c r="I88" s="129">
        <v>0.5697</v>
      </c>
      <c r="J88" s="129">
        <v>0.5358</v>
      </c>
      <c r="K88" s="129">
        <v>0.097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1.0049</v>
      </c>
      <c r="E89" s="128">
        <v>1.1356</v>
      </c>
      <c r="F89" s="128">
        <v>0.009</v>
      </c>
      <c r="G89" s="128">
        <v>1.3203</v>
      </c>
      <c r="H89" s="128" t="s">
        <v>72</v>
      </c>
      <c r="I89" s="128">
        <v>0.7522</v>
      </c>
      <c r="J89" s="128">
        <v>0.7074</v>
      </c>
      <c r="K89" s="128">
        <v>0.128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1.336</v>
      </c>
      <c r="E90" s="129">
        <v>1.5098</v>
      </c>
      <c r="F90" s="129">
        <v>0.012</v>
      </c>
      <c r="G90" s="129">
        <v>1.7554</v>
      </c>
      <c r="H90" s="129">
        <v>1.3295</v>
      </c>
      <c r="I90" s="129" t="s">
        <v>72</v>
      </c>
      <c r="J90" s="129">
        <v>0.9405</v>
      </c>
      <c r="K90" s="129">
        <v>0.1702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1.4205</v>
      </c>
      <c r="E91" s="128">
        <v>1.6053</v>
      </c>
      <c r="F91" s="128">
        <v>0.0127</v>
      </c>
      <c r="G91" s="128">
        <v>1.8663</v>
      </c>
      <c r="H91" s="128">
        <v>1.4135</v>
      </c>
      <c r="I91" s="128">
        <v>1.0632</v>
      </c>
      <c r="J91" s="128" t="s">
        <v>72</v>
      </c>
      <c r="K91" s="128">
        <v>0.181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7.8498</v>
      </c>
      <c r="E92" s="129">
        <v>8.8711</v>
      </c>
      <c r="F92" s="129">
        <v>0.0702</v>
      </c>
      <c r="G92" s="129">
        <v>10.3139</v>
      </c>
      <c r="H92" s="129">
        <v>7.8115</v>
      </c>
      <c r="I92" s="129">
        <v>5.8756</v>
      </c>
      <c r="J92" s="129">
        <v>5.5263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49"/>
      <c r="D123" s="151"/>
      <c r="E123" s="151"/>
      <c r="F123" s="150"/>
      <c r="G123" s="120"/>
      <c r="H123" s="120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0"/>
      <c r="H124" s="120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0"/>
      <c r="H125" s="120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0"/>
      <c r="H126" s="120"/>
    </row>
    <row r="127" spans="2:8" ht="15" customHeight="1">
      <c r="B127" s="144"/>
      <c r="C127" s="147"/>
      <c r="D127" s="148"/>
      <c r="E127" s="147"/>
      <c r="F127" s="148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2019-03-06T06:55:10Z</dcterms:modified>
  <cp:category/>
  <cp:version/>
  <cp:contentType/>
  <cp:contentStatus/>
</cp:coreProperties>
</file>