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<sst xmlns="http://schemas.openxmlformats.org/spreadsheetml/2006/main" count="172" uniqueCount="99">
  <si>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</si>
  <si>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</si>
  <si>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</si>
  <si>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</si>
  <si>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</si>
  <si>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</si>
  <si>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</si>
  <si>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</si>
  <si>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</si>
  <si>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</si>
  <si>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</si>
  <si>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</si>
  <si>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</si>
  <si>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</si>
  <si>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</si>
  <si>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</si>
  <si>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</si>
  <si>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</si>
  <si>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</si>
  <si>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</si>
  <si>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</si>
  <si>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</si>
  <si>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</si>
  <si>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</si>
  <si>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</si>
  <si>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</si>
  <si>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</si>
  <si>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</si>
  <si>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</si>
  <si>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</si>
  <si>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</si>
  <si>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</si>
  <si>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</si>
  <si>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</si>
  <si>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</si>
  <si>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</si>
  <si>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</si>
  <si>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</si>
  <si>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</si>
  <si>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</si>
  <si>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</si>
  <si>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</si>
  <si>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</si>
  <si>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</si>
  <si>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</si>
  <si>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</si>
  <si>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</si>
  <si>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</si>
  <si>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</si>
  <si>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</si>
  <si>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</si>
  <si>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</si>
  <si>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</si>
  <si>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</si>
  <si>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</si>
  <si>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</si>
  <si>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</si>
  <si>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</si>
  <si>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</si>
  <si>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</si>
  <si>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</si>
  <si>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</si>
  <si>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</si>
  <si>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</si>
  <si>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</si>
  <si>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</si>
  <si>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</si>
  <si>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</si>
  <si>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</si>
  <si>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</si>
  <si>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</si>
  <si>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</si>
  <si>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</si>
  <si>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</si>
  <si>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</si>
  <si>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</si>
  <si>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</si>
  <si>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</si>
  <si>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</si>
  <si>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</si>
  <si>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</si>
  <si>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</si>
  <si>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</si>
  <si>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</si>
  <si>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</si>
  <si>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</si>
  <si>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</si>
  <si>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</si>
  <si>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</si>
  <si>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</si>
  <si>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</si>
  <si>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</si>
  <si>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</si>
  <si>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</si>
  <si>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</si>
  <si>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</si>
  <si>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</si>
  <si>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</si>
  <si>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5 лютого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</si>
</sst>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3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98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81</v>
      </c>
      <c r="C7" s="117">
        <v>0.014</v>
      </c>
      <c r="D7" s="14">
        <v>3.8</v>
      </c>
      <c r="E7" s="117">
        <f aca="true" t="shared" si="0" ref="E7:F9">C7*39.3683</f>
        <v>0.5511562</v>
      </c>
      <c r="F7" s="13">
        <f t="shared" si="0"/>
        <v>149.59954</v>
      </c>
    </row>
    <row r="8" spans="2:6" s="6" customFormat="1" ht="15">
      <c r="B8" s="24" t="s">
        <v>80</v>
      </c>
      <c r="C8" s="117">
        <v>0.014</v>
      </c>
      <c r="D8" s="14">
        <v>3.876</v>
      </c>
      <c r="E8" s="117">
        <f t="shared" si="0"/>
        <v>0.5511562</v>
      </c>
      <c r="F8" s="13">
        <f t="shared" si="0"/>
        <v>152.5915308</v>
      </c>
    </row>
    <row r="9" spans="2:17" s="6" customFormat="1" ht="15">
      <c r="B9" s="24" t="s">
        <v>88</v>
      </c>
      <c r="C9" s="117">
        <v>0.012</v>
      </c>
      <c r="D9" s="14">
        <v>3.96</v>
      </c>
      <c r="E9" s="117">
        <f t="shared" si="0"/>
        <v>0.4724196</v>
      </c>
      <c r="F9" s="13">
        <f>D9*39.3683</f>
        <v>155.89846799999998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0.28</v>
      </c>
      <c r="D12" s="13">
        <v>176.25</v>
      </c>
      <c r="E12" s="135">
        <f>C12/$D$86</f>
        <v>0.31901560897801073</v>
      </c>
      <c r="F12" s="71">
        <f aca="true" t="shared" si="1" ref="E12:F14">D12/$D$86</f>
        <v>200.80893243705137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35">
        <v>0.42</v>
      </c>
      <c r="D13" s="13">
        <v>179.25</v>
      </c>
      <c r="E13" s="135">
        <f t="shared" si="1"/>
        <v>0.47852341346701605</v>
      </c>
      <c r="F13" s="71">
        <f t="shared" si="1"/>
        <v>204.22695681895863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35">
        <v>0.27</v>
      </c>
      <c r="D14" s="13">
        <v>182</v>
      </c>
      <c r="E14" s="135">
        <f t="shared" si="1"/>
        <v>0.30762219437165317</v>
      </c>
      <c r="F14" s="71">
        <f t="shared" si="1"/>
        <v>207.36014583570696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4">
        <v>0</v>
      </c>
      <c r="D17" s="87" t="s">
        <v>72</v>
      </c>
      <c r="E17" s="137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42">
        <v>200</v>
      </c>
      <c r="D18" s="87">
        <v>23510</v>
      </c>
      <c r="E18" s="135">
        <f t="shared" si="2"/>
        <v>1.8221574344023324</v>
      </c>
      <c r="F18" s="71">
        <f t="shared" si="2"/>
        <v>214.19460641399417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42">
        <v>230</v>
      </c>
      <c r="D19" s="87">
        <v>23820</v>
      </c>
      <c r="E19" s="135">
        <f t="shared" si="2"/>
        <v>2.0954810495626823</v>
      </c>
      <c r="F19" s="71">
        <f t="shared" si="2"/>
        <v>217.01895043731778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7">
        <v>0.014</v>
      </c>
      <c r="D22" s="14">
        <v>5.27</v>
      </c>
      <c r="E22" s="117">
        <f aca="true" t="shared" si="3" ref="E22:F24">C22*36.7437</f>
        <v>0.5144118</v>
      </c>
      <c r="F22" s="13">
        <f t="shared" si="3"/>
        <v>193.63929899999997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0.004</v>
      </c>
      <c r="D23" s="14">
        <v>5.292</v>
      </c>
      <c r="E23" s="114">
        <f t="shared" si="3"/>
        <v>0.1469748</v>
      </c>
      <c r="F23" s="13">
        <f t="shared" si="3"/>
        <v>194.4476604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88</v>
      </c>
      <c r="C24" s="114">
        <v>0.024</v>
      </c>
      <c r="D24" s="89">
        <v>5.31</v>
      </c>
      <c r="E24" s="114">
        <f t="shared" si="3"/>
        <v>0.8818488</v>
      </c>
      <c r="F24" s="13">
        <f t="shared" si="3"/>
        <v>195.10904699999998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0.24</v>
      </c>
      <c r="D27" s="71">
        <v>204</v>
      </c>
      <c r="E27" s="135">
        <f aca="true" t="shared" si="4" ref="E27:F29">C27/$D$86</f>
        <v>0.2734419505525806</v>
      </c>
      <c r="F27" s="71">
        <f t="shared" si="4"/>
        <v>232.4256579696935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5">
        <v>0.48</v>
      </c>
      <c r="D28" s="13">
        <v>205.25</v>
      </c>
      <c r="E28" s="135">
        <f t="shared" si="4"/>
        <v>0.5468839011051612</v>
      </c>
      <c r="F28" s="71">
        <f t="shared" si="4"/>
        <v>233.8498347954882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7">
        <v>0.13</v>
      </c>
      <c r="D29" s="13">
        <v>186.25</v>
      </c>
      <c r="E29" s="137">
        <f>C29/$D$86</f>
        <v>0.14811438988264783</v>
      </c>
      <c r="F29" s="71">
        <f t="shared" si="4"/>
        <v>212.2023470434089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0.2</v>
      </c>
      <c r="D32" s="13">
        <v>371.25</v>
      </c>
      <c r="E32" s="116">
        <f aca="true" t="shared" si="5" ref="E32:F34">C32/$D$86</f>
        <v>0.2278682921271505</v>
      </c>
      <c r="F32" s="71">
        <f t="shared" si="5"/>
        <v>422.9805172610231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16">
        <v>0.21</v>
      </c>
      <c r="D33" s="13">
        <v>366.5</v>
      </c>
      <c r="E33" s="116">
        <f t="shared" si="5"/>
        <v>0.23926170673350802</v>
      </c>
      <c r="F33" s="71">
        <f t="shared" si="5"/>
        <v>417.5686453230033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16">
        <v>0.34</v>
      </c>
      <c r="D34" s="66">
        <v>370.5</v>
      </c>
      <c r="E34" s="116">
        <f t="shared" si="5"/>
        <v>0.38737609661615585</v>
      </c>
      <c r="F34" s="71">
        <f t="shared" si="5"/>
        <v>422.1260111655463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7">
        <v>0.022</v>
      </c>
      <c r="D37" s="75">
        <v>2.914</v>
      </c>
      <c r="E37" s="117">
        <f aca="true" t="shared" si="6" ref="E37:F39">C37*58.0164</f>
        <v>1.2763608</v>
      </c>
      <c r="F37" s="71">
        <f t="shared" si="6"/>
        <v>169.0597896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7">
        <v>0.016</v>
      </c>
      <c r="D38" s="75">
        <v>2.914</v>
      </c>
      <c r="E38" s="117">
        <f t="shared" si="6"/>
        <v>0.9282623999999999</v>
      </c>
      <c r="F38" s="71">
        <f t="shared" si="6"/>
        <v>169.0597896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7">
        <v>0.016</v>
      </c>
      <c r="D39" s="75">
        <v>2.9</v>
      </c>
      <c r="E39" s="117">
        <f t="shared" si="6"/>
        <v>0.9282623999999999</v>
      </c>
      <c r="F39" s="71">
        <f t="shared" si="6"/>
        <v>168.24756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7">
        <v>0.016</v>
      </c>
      <c r="D42" s="75">
        <v>9.2</v>
      </c>
      <c r="E42" s="117">
        <f aca="true" t="shared" si="7" ref="E42:F44">C42*36.7437</f>
        <v>0.5878992</v>
      </c>
      <c r="F42" s="71">
        <f t="shared" si="7"/>
        <v>338.04203999999993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0.016</v>
      </c>
      <c r="D43" s="75">
        <v>9.34</v>
      </c>
      <c r="E43" s="117">
        <f t="shared" si="7"/>
        <v>0.5878992</v>
      </c>
      <c r="F43" s="71">
        <f t="shared" si="7"/>
        <v>343.186158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0.024</v>
      </c>
      <c r="D44" s="75">
        <v>9.472</v>
      </c>
      <c r="E44" s="117">
        <f t="shared" si="7"/>
        <v>0.8818488</v>
      </c>
      <c r="F44" s="71">
        <f t="shared" si="7"/>
        <v>348.03632639999995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79</v>
      </c>
      <c r="C52" s="114">
        <v>1.1</v>
      </c>
      <c r="D52" s="76">
        <v>309.5</v>
      </c>
      <c r="E52" s="114">
        <f aca="true" t="shared" si="8" ref="E52:F54">C52*1.1023</f>
        <v>1.21253</v>
      </c>
      <c r="F52" s="76">
        <f t="shared" si="8"/>
        <v>341.16185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1.1</v>
      </c>
      <c r="D53" s="76">
        <v>313.3</v>
      </c>
      <c r="E53" s="114">
        <f t="shared" si="8"/>
        <v>1.21253</v>
      </c>
      <c r="F53" s="76">
        <f t="shared" si="8"/>
        <v>345.35059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4">
        <v>0.9</v>
      </c>
      <c r="D54" s="76">
        <v>317.5</v>
      </c>
      <c r="E54" s="114">
        <f>C54*1.1023</f>
        <v>0.9920700000000001</v>
      </c>
      <c r="F54" s="76">
        <f t="shared" si="8"/>
        <v>349.98025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0.25</v>
      </c>
      <c r="D57" s="71">
        <v>30.33</v>
      </c>
      <c r="E57" s="116">
        <f aca="true" t="shared" si="9" ref="E57:F59">C57/454*1000</f>
        <v>0.5506607929515419</v>
      </c>
      <c r="F57" s="71">
        <f t="shared" si="9"/>
        <v>66.80616740088105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0.24</v>
      </c>
      <c r="D58" s="71">
        <v>30.68</v>
      </c>
      <c r="E58" s="116">
        <f t="shared" si="9"/>
        <v>0.5286343612334802</v>
      </c>
      <c r="F58" s="71">
        <f t="shared" si="9"/>
        <v>67.5770925110132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88</v>
      </c>
      <c r="C59" s="116">
        <v>0.24</v>
      </c>
      <c r="D59" s="71">
        <v>30.97</v>
      </c>
      <c r="E59" s="116">
        <f t="shared" si="9"/>
        <v>0.5286343612334802</v>
      </c>
      <c r="F59" s="71">
        <f t="shared" si="9"/>
        <v>68.21585903083701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7">
        <v>0.055</v>
      </c>
      <c r="D62" s="75">
        <v>10.735</v>
      </c>
      <c r="E62" s="117">
        <f aca="true" t="shared" si="10" ref="E62:F64">C62*22.026</f>
        <v>1.21143</v>
      </c>
      <c r="F62" s="71">
        <f t="shared" si="10"/>
        <v>236.44911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7">
        <v>0.035</v>
      </c>
      <c r="D63" s="75">
        <v>10.95</v>
      </c>
      <c r="E63" s="117">
        <f t="shared" si="10"/>
        <v>0.7709100000000001</v>
      </c>
      <c r="F63" s="71">
        <f t="shared" si="10"/>
        <v>241.1847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88</v>
      </c>
      <c r="C64" s="117">
        <v>0.06</v>
      </c>
      <c r="D64" s="75" t="s">
        <v>72</v>
      </c>
      <c r="E64" s="117">
        <f t="shared" si="10"/>
        <v>1.3215599999999998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86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9">
        <v>0</v>
      </c>
      <c r="D67" s="75">
        <v>1.31</v>
      </c>
      <c r="E67" s="119">
        <f aca="true" t="shared" si="11" ref="E67:F69">C67/3.785</f>
        <v>0</v>
      </c>
      <c r="F67" s="71">
        <f t="shared" si="11"/>
        <v>0.34610303830911493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4">
        <v>0.01</v>
      </c>
      <c r="D68" s="75">
        <v>1.312</v>
      </c>
      <c r="E68" s="114">
        <f t="shared" si="11"/>
        <v>0.002642007926023778</v>
      </c>
      <c r="F68" s="71">
        <f t="shared" si="11"/>
        <v>0.34663143989431966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97</v>
      </c>
      <c r="C69" s="114">
        <v>0.007</v>
      </c>
      <c r="D69" s="75">
        <v>1.332</v>
      </c>
      <c r="E69" s="114">
        <f t="shared" si="11"/>
        <v>0.0018494055482166445</v>
      </c>
      <c r="F69" s="71">
        <f t="shared" si="11"/>
        <v>0.35191545574636723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64">
        <v>0.00425</v>
      </c>
      <c r="D72" s="126">
        <v>0.98375</v>
      </c>
      <c r="E72" s="164">
        <f>C72/454*100</f>
        <v>0.0009361233480176211</v>
      </c>
      <c r="F72" s="77">
        <f>D72/454*1000</f>
        <v>2.166850220264317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31">
        <v>0.0005</v>
      </c>
      <c r="D73" s="126">
        <v>0.97575</v>
      </c>
      <c r="E73" s="131">
        <f>C73/454*100</f>
        <v>0.00011013215859030836</v>
      </c>
      <c r="F73" s="77">
        <f>D73/454*1000</f>
        <v>2.1492290748898677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97</v>
      </c>
      <c r="C74" s="131">
        <v>0.00125</v>
      </c>
      <c r="D74" s="126">
        <v>0.985</v>
      </c>
      <c r="E74" s="131">
        <f>C74/454*100</f>
        <v>0.00027533039647577095</v>
      </c>
      <c r="F74" s="77">
        <f>D74/454*1000</f>
        <v>2.169603524229075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0.0003</v>
      </c>
      <c r="D77" s="127">
        <v>0.1283</v>
      </c>
      <c r="E77" s="141">
        <f aca="true" t="shared" si="12" ref="E77:F79">C77/454*1000000</f>
        <v>0.6607929515418502</v>
      </c>
      <c r="F77" s="71">
        <f t="shared" si="12"/>
        <v>282.5991189427313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1">
        <v>0.0002</v>
      </c>
      <c r="D78" s="127" t="s">
        <v>72</v>
      </c>
      <c r="E78" s="141">
        <f t="shared" si="12"/>
        <v>0.4405286343612335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15">
        <v>0</v>
      </c>
      <c r="D79" s="127" t="s">
        <v>72</v>
      </c>
      <c r="E79" s="115">
        <f t="shared" si="12"/>
        <v>0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1.1393</v>
      </c>
      <c r="F85" s="128">
        <v>0.0091</v>
      </c>
      <c r="G85" s="128">
        <v>1.2949</v>
      </c>
      <c r="H85" s="128">
        <v>1.0004</v>
      </c>
      <c r="I85" s="128">
        <v>0.76</v>
      </c>
      <c r="J85" s="128">
        <v>0.7144</v>
      </c>
      <c r="K85" s="12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0.8777</v>
      </c>
      <c r="E86" s="129" t="s">
        <v>72</v>
      </c>
      <c r="F86" s="129">
        <v>0.008</v>
      </c>
      <c r="G86" s="129">
        <v>1.1366</v>
      </c>
      <c r="H86" s="129">
        <v>0.8781</v>
      </c>
      <c r="I86" s="129">
        <v>0.6671</v>
      </c>
      <c r="J86" s="129">
        <v>0.6271</v>
      </c>
      <c r="K86" s="129">
        <v>0.1119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109.76</v>
      </c>
      <c r="E87" s="128">
        <v>125.0496</v>
      </c>
      <c r="F87" s="128" t="s">
        <v>72</v>
      </c>
      <c r="G87" s="128">
        <v>142.1282</v>
      </c>
      <c r="H87" s="128">
        <v>109.8039</v>
      </c>
      <c r="I87" s="128">
        <v>83.4169</v>
      </c>
      <c r="J87" s="128">
        <v>78.4125</v>
      </c>
      <c r="K87" s="128">
        <v>13.9889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0.7723</v>
      </c>
      <c r="E88" s="129">
        <v>0.8798</v>
      </c>
      <c r="F88" s="129">
        <v>0.007</v>
      </c>
      <c r="G88" s="129" t="s">
        <v>72</v>
      </c>
      <c r="H88" s="129">
        <v>0.7726</v>
      </c>
      <c r="I88" s="129">
        <v>0.5869</v>
      </c>
      <c r="J88" s="129">
        <v>0.5517</v>
      </c>
      <c r="K88" s="129">
        <v>0.0984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0.9996</v>
      </c>
      <c r="E89" s="128">
        <v>1.1388</v>
      </c>
      <c r="F89" s="128">
        <v>0.0091</v>
      </c>
      <c r="G89" s="128">
        <v>1.2944</v>
      </c>
      <c r="H89" s="128" t="s">
        <v>72</v>
      </c>
      <c r="I89" s="128">
        <v>0.7597</v>
      </c>
      <c r="J89" s="128">
        <v>0.7141</v>
      </c>
      <c r="K89" s="128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1.3158</v>
      </c>
      <c r="E90" s="129">
        <v>1.4991</v>
      </c>
      <c r="F90" s="129">
        <v>0.012</v>
      </c>
      <c r="G90" s="129">
        <v>1.7038</v>
      </c>
      <c r="H90" s="129">
        <v>1.3163</v>
      </c>
      <c r="I90" s="129" t="s">
        <v>72</v>
      </c>
      <c r="J90" s="129">
        <v>0.94</v>
      </c>
      <c r="K90" s="129">
        <v>0.1677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1.3998</v>
      </c>
      <c r="E91" s="128">
        <v>1.5948</v>
      </c>
      <c r="F91" s="128">
        <v>0.0127</v>
      </c>
      <c r="G91" s="128">
        <v>1.8126</v>
      </c>
      <c r="H91" s="128">
        <v>1.4003</v>
      </c>
      <c r="I91" s="128">
        <v>1.0638</v>
      </c>
      <c r="J91" s="128" t="s">
        <v>72</v>
      </c>
      <c r="K91" s="128">
        <v>0.1784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7.8462</v>
      </c>
      <c r="E92" s="129">
        <v>8.9392</v>
      </c>
      <c r="F92" s="129">
        <v>0.0715</v>
      </c>
      <c r="G92" s="129">
        <v>10.16</v>
      </c>
      <c r="H92" s="129">
        <v>7.8493</v>
      </c>
      <c r="I92" s="129">
        <v>5.9631</v>
      </c>
      <c r="J92" s="129">
        <v>5.6053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2019-02-06T06:34:31Z</dcterms:modified>
  <cp:category/>
  <cp:version/>
  <cp:contentType/>
  <cp:contentStatus/>
</cp:coreProperties>
</file>