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<sst xmlns="http://schemas.openxmlformats.org/spreadsheetml/2006/main" count="356" uniqueCount="131">
  <si>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</si>
  <si>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</si>
  <si>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</si>
  <si>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</si>
  <si>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</si>
  <si>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</si>
  <si>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</si>
  <si>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</si>
  <si>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</si>
  <si>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</si>
  <si>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</si>
  <si>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</si>
  <si>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</si>
  <si>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</si>
  <si>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</si>
  <si>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</si>
  <si>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</si>
  <si>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</si>
  <si>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</si>
  <si>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</si>
  <si>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</si>
  <si>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</si>
  <si>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</si>
  <si>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</si>
  <si>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</si>
  <si>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</si>
  <si>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</si>
  <si>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</si>
  <si>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</si>
  <si>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</si>
  <si>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</si>
  <si>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</si>
  <si>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</si>
  <si>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</si>
  <si>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</si>
  <si>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</si>
  <si>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</si>
  <si>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</si>
  <si>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</si>
  <si>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</si>
  <si>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</si>
  <si>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</si>
  <si>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</si>
  <si>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</si>
  <si>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</si>
  <si>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</si>
  <si>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</si>
  <si>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</si>
  <si>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</si>
  <si>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</si>
  <si>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</si>
  <si>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</si>
  <si>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</si>
  <si>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</si>
  <si>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</si>
  <si>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</si>
  <si>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</si>
  <si>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</si>
  <si>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</si>
  <si>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</si>
  <si>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</si>
  <si>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</si>
  <si>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</si>
  <si>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</si>
  <si>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</si>
  <si>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</si>
  <si>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</si>
  <si>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</si>
  <si>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</si>
  <si>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</si>
  <si>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</si>
  <si>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</si>
  <si>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</si>
  <si>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</si>
  <si>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</si>
  <si>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</si>
  <si>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</si>
  <si>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</si>
  <si>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</si>
  <si>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</si>
  <si>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</si>
  <si>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</si>
  <si>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</si>
  <si>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</si>
  <si>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</si>
  <si>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</si>
  <si>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</si>
  <si>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</si>
  <si>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</si>
  <si>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</si>
  <si>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</si>
  <si>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</si>
  <si>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</si>
  <si>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</si>
  <si>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</si>
  <si>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</si>
  <si>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</si>
  <si>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</si>
  <si>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</si>
  <si>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</si>
  <si>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</si>
  <si>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</si>
  <si>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</si>
  <si>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</si>
  <si>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</si>
  <si>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</si>
  <si>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</si>
  <si>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</si>
  <si>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</si>
  <si>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</si>
  <si>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</si>
  <si>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</si>
  <si>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</si>
  <si>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</si>
  <si>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</si>
  <si>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</si>
  <si>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</si>
  <si>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</si>
  <si>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</si>
  <si>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</si>
  <si>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</si>
  <si>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</si>
  <si>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</si>
  <si>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</si>
  <si>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</si>
  <si>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</si>
  <si>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</si>
  <si>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</si>
  <si>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</si>
  <si>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</si>
  <si>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04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</si>
</sst>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9" t="s">
        <v>130</v>
      </c>
      <c r="D4" s="190"/>
      <c r="E4" s="190"/>
      <c r="F4" s="191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0.6</v>
      </c>
      <c r="D7" s="13">
        <v>541.2</v>
      </c>
      <c r="E7" s="123">
        <f aca="true" t="shared" si="0" ref="E7:F9">C7*39.3683</f>
        <v>23.62098</v>
      </c>
      <c r="F7" s="12">
        <f t="shared" si="0"/>
        <v>21306.12396</v>
      </c>
    </row>
    <row r="8" spans="2:6" s="5" customFormat="1" ht="15">
      <c r="B8" s="23" t="s">
        <v>110</v>
      </c>
      <c r="C8" s="123" t="s">
        <v>72</v>
      </c>
      <c r="D8" s="13">
        <v>550.2</v>
      </c>
      <c r="E8" s="123" t="s">
        <v>72</v>
      </c>
      <c r="F8" s="12">
        <f t="shared" si="0"/>
        <v>21660.43866</v>
      </c>
    </row>
    <row r="9" spans="2:17" s="5" customFormat="1" ht="15">
      <c r="B9" s="23" t="s">
        <v>111</v>
      </c>
      <c r="C9" s="123">
        <v>0.2</v>
      </c>
      <c r="D9" s="13">
        <v>555.2</v>
      </c>
      <c r="E9" s="123">
        <f t="shared" si="0"/>
        <v>7.87366</v>
      </c>
      <c r="F9" s="12">
        <f t="shared" si="0"/>
        <v>21857.280160000002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7" t="s">
        <v>78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0.25</v>
      </c>
      <c r="D17" s="68">
        <v>236.75</v>
      </c>
      <c r="E17" s="171">
        <f aca="true" t="shared" si="1" ref="E17:F19">C17/$E$86</f>
        <v>0.21507226428079834</v>
      </c>
      <c r="F17" s="68">
        <f t="shared" si="1"/>
        <v>203.67343427391603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0.5</v>
      </c>
      <c r="D18" s="12">
        <v>236.5</v>
      </c>
      <c r="E18" s="171">
        <f t="shared" si="1"/>
        <v>0.4301445285615967</v>
      </c>
      <c r="F18" s="68">
        <f t="shared" si="1"/>
        <v>203.4583620096352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71">
        <v>0.5</v>
      </c>
      <c r="D19" s="12">
        <v>235.25</v>
      </c>
      <c r="E19" s="171">
        <f t="shared" si="1"/>
        <v>0.4301445285615967</v>
      </c>
      <c r="F19" s="68">
        <f t="shared" si="1"/>
        <v>202.38300068823122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1">
        <v>1.2</v>
      </c>
      <c r="D22" s="68">
        <v>7.562</v>
      </c>
      <c r="E22" s="171">
        <f aca="true" t="shared" si="2" ref="E22:F24">C22*36.7437</f>
        <v>44.092439999999996</v>
      </c>
      <c r="F22" s="12">
        <f t="shared" si="2"/>
        <v>277.8558594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1">
        <v>2.2</v>
      </c>
      <c r="D23" s="12">
        <v>7.8</v>
      </c>
      <c r="E23" s="171">
        <f t="shared" si="2"/>
        <v>80.83614</v>
      </c>
      <c r="F23" s="12">
        <f t="shared" si="2"/>
        <v>286.60085999999995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1">
        <v>3.2</v>
      </c>
      <c r="D24" s="12">
        <v>7.71</v>
      </c>
      <c r="E24" s="171">
        <f t="shared" si="2"/>
        <v>117.57983999999999</v>
      </c>
      <c r="F24" s="12">
        <f t="shared" si="2"/>
        <v>283.293927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1">
        <v>1.25</v>
      </c>
      <c r="D27" s="68">
        <v>265.5</v>
      </c>
      <c r="E27" s="171">
        <f aca="true" t="shared" si="3" ref="E27:F29">C27/$E$86</f>
        <v>1.0753613214039917</v>
      </c>
      <c r="F27" s="68">
        <f t="shared" si="3"/>
        <v>228.40674466620783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1">
        <v>1.75</v>
      </c>
      <c r="D28" s="12">
        <v>260.5</v>
      </c>
      <c r="E28" s="171">
        <f t="shared" si="3"/>
        <v>1.5055058499655882</v>
      </c>
      <c r="F28" s="68">
        <f t="shared" si="3"/>
        <v>224.10529938059187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1">
        <v>1.5</v>
      </c>
      <c r="D29" s="12">
        <v>257.5</v>
      </c>
      <c r="E29" s="171">
        <f t="shared" si="3"/>
        <v>1.29043358568479</v>
      </c>
      <c r="F29" s="68">
        <f t="shared" si="3"/>
        <v>221.52443220922228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71">
        <v>3.25</v>
      </c>
      <c r="D32" s="12">
        <v>647.5</v>
      </c>
      <c r="E32" s="171">
        <f aca="true" t="shared" si="4" ref="E32:F34">C32/$E$86</f>
        <v>2.795939435650378</v>
      </c>
      <c r="F32" s="68">
        <f t="shared" si="4"/>
        <v>557.0371644872677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71">
        <v>5.75</v>
      </c>
      <c r="D33" s="12">
        <v>640.75</v>
      </c>
      <c r="E33" s="171">
        <f t="shared" si="4"/>
        <v>4.9466620784583615</v>
      </c>
      <c r="F33" s="68">
        <f t="shared" si="4"/>
        <v>551.2302133516861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71">
        <v>4.5</v>
      </c>
      <c r="D34" s="12">
        <v>626.75</v>
      </c>
      <c r="E34" s="171">
        <f t="shared" si="4"/>
        <v>3.87130075705437</v>
      </c>
      <c r="F34" s="68">
        <f t="shared" si="4"/>
        <v>539.1861665519614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3">
        <v>10</v>
      </c>
      <c r="D37" s="72">
        <v>597.2</v>
      </c>
      <c r="E37" s="173">
        <f aca="true" t="shared" si="5" ref="E37:F39">C37*58.0164</f>
        <v>580.164</v>
      </c>
      <c r="F37" s="68">
        <f t="shared" si="5"/>
        <v>34647.39408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9.2</v>
      </c>
      <c r="D38" s="72">
        <v>588</v>
      </c>
      <c r="E38" s="173">
        <f t="shared" si="5"/>
        <v>533.7508799999999</v>
      </c>
      <c r="F38" s="68">
        <f t="shared" si="5"/>
        <v>34113.6432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9</v>
      </c>
      <c r="D39" s="72">
        <v>581.4</v>
      </c>
      <c r="E39" s="173">
        <f t="shared" si="5"/>
        <v>522.1476</v>
      </c>
      <c r="F39" s="68">
        <f t="shared" si="5"/>
        <v>33730.734959999994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1.06</v>
      </c>
      <c r="D42" s="72">
        <v>12.356</v>
      </c>
      <c r="E42" s="142">
        <f>C42*36.7437</f>
        <v>38.948322</v>
      </c>
      <c r="F42" s="68">
        <f aca="true" t="shared" si="6" ref="E42:F44">D42*36.7437</f>
        <v>454.0051572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1.02</v>
      </c>
      <c r="D43" s="72">
        <v>12.462</v>
      </c>
      <c r="E43" s="142">
        <f t="shared" si="6"/>
        <v>37.478573999999995</v>
      </c>
      <c r="F43" s="68">
        <f t="shared" si="6"/>
        <v>457.8999893999999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0.92</v>
      </c>
      <c r="D44" s="72">
        <v>12.554</v>
      </c>
      <c r="E44" s="142">
        <f t="shared" si="6"/>
        <v>33.804204</v>
      </c>
      <c r="F44" s="68">
        <f t="shared" si="6"/>
        <v>461.2804098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7" t="s">
        <v>73</v>
      </c>
      <c r="D46" s="178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123</v>
      </c>
      <c r="C52" s="110">
        <v>2.9</v>
      </c>
      <c r="D52" s="73">
        <v>322.2</v>
      </c>
      <c r="E52" s="110">
        <f aca="true" t="shared" si="7" ref="E52:F54">C52*1.1023</f>
        <v>3.19667</v>
      </c>
      <c r="F52" s="73">
        <f t="shared" si="7"/>
        <v>355.16106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3.3</v>
      </c>
      <c r="D53" s="73">
        <v>323.7</v>
      </c>
      <c r="E53" s="110">
        <f t="shared" si="7"/>
        <v>3.63759</v>
      </c>
      <c r="F53" s="73">
        <f t="shared" si="7"/>
        <v>356.81451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3.5</v>
      </c>
      <c r="D54" s="73">
        <v>325.8</v>
      </c>
      <c r="E54" s="110">
        <f t="shared" si="7"/>
        <v>3.8580500000000004</v>
      </c>
      <c r="F54" s="73">
        <f t="shared" si="7"/>
        <v>359.12934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0.04</v>
      </c>
      <c r="D57" s="68">
        <v>58.69</v>
      </c>
      <c r="E57" s="110">
        <f aca="true" t="shared" si="8" ref="E57:F59">C57/454*1000</f>
        <v>0.0881057268722467</v>
      </c>
      <c r="F57" s="68">
        <f t="shared" si="8"/>
        <v>129.27312775330395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2">
        <v>0.01</v>
      </c>
      <c r="D58" s="68">
        <v>58.97</v>
      </c>
      <c r="E58" s="172">
        <f t="shared" si="8"/>
        <v>0.022026431718061675</v>
      </c>
      <c r="F58" s="68">
        <f t="shared" si="8"/>
        <v>129.88986784140968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2">
        <v>0.02</v>
      </c>
      <c r="D59" s="68">
        <v>58.86</v>
      </c>
      <c r="E59" s="172">
        <f t="shared" si="8"/>
        <v>0.04405286343612335</v>
      </c>
      <c r="F59" s="68">
        <f t="shared" si="8"/>
        <v>129.647577092511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0.075</v>
      </c>
      <c r="D62" s="72">
        <v>13.545</v>
      </c>
      <c r="E62" s="110">
        <f aca="true" t="shared" si="9" ref="E62:F64">C62*22.026</f>
        <v>1.65195</v>
      </c>
      <c r="F62" s="68">
        <f t="shared" si="9"/>
        <v>298.34217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0.06</v>
      </c>
      <c r="D63" s="72">
        <v>13.805</v>
      </c>
      <c r="E63" s="110">
        <f t="shared" si="9"/>
        <v>1.3215599999999998</v>
      </c>
      <c r="F63" s="68">
        <f t="shared" si="9"/>
        <v>304.06892999999997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0.05</v>
      </c>
      <c r="D64" s="72">
        <v>13.995</v>
      </c>
      <c r="E64" s="110">
        <f t="shared" si="9"/>
        <v>1.1013</v>
      </c>
      <c r="F64" s="68">
        <f t="shared" si="9"/>
        <v>308.25387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>
        <v>0.1</v>
      </c>
      <c r="D72" s="118">
        <v>1.1341</v>
      </c>
      <c r="E72" s="170">
        <f>C72/454*100</f>
        <v>0.022026431718061675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 t="s">
        <v>72</v>
      </c>
      <c r="D73" s="118">
        <v>1.13825</v>
      </c>
      <c r="E73" s="170" t="s">
        <v>72</v>
      </c>
      <c r="F73" s="74">
        <f>D73/454*1000</f>
        <v>2.50715859030837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0.55</v>
      </c>
      <c r="D74" s="118">
        <v>1.1395</v>
      </c>
      <c r="E74" s="170">
        <f>C74/454*100</f>
        <v>0.12114537444933922</v>
      </c>
      <c r="F74" s="74">
        <f>D74/454*1000</f>
        <v>2.5099118942731278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5" t="s">
        <v>25</v>
      </c>
      <c r="D76" s="176"/>
      <c r="E76" s="175" t="s">
        <v>28</v>
      </c>
      <c r="F76" s="17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4">
        <v>0.0037</v>
      </c>
      <c r="D77" s="119" t="s">
        <v>72</v>
      </c>
      <c r="E77" s="174">
        <f>C77/454*1000000</f>
        <v>8.14977973568282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4">
        <v>0.0031</v>
      </c>
      <c r="D78" s="119" t="s">
        <v>72</v>
      </c>
      <c r="E78" s="174">
        <f>C78/454*1000000</f>
        <v>6.828193832599119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4">
        <v>0.0026</v>
      </c>
      <c r="D79" s="119" t="s">
        <v>72</v>
      </c>
      <c r="E79" s="174">
        <f>C79/454*1000000</f>
        <v>5.7268722466960345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1.1624</v>
      </c>
      <c r="F86" s="165">
        <v>0.009</v>
      </c>
      <c r="G86" s="165">
        <v>1.3615</v>
      </c>
      <c r="H86" s="165">
        <v>1.0817</v>
      </c>
      <c r="I86" s="165">
        <v>0.7949</v>
      </c>
      <c r="J86" s="165">
        <v>0.7291</v>
      </c>
      <c r="K86" s="165">
        <v>0.1284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0.8603</v>
      </c>
      <c r="E87" s="165" t="s">
        <v>72</v>
      </c>
      <c r="F87" s="165">
        <v>0.0078</v>
      </c>
      <c r="G87" s="165">
        <v>1.1713</v>
      </c>
      <c r="H87" s="165">
        <v>0.9305</v>
      </c>
      <c r="I87" s="165">
        <v>0.6839</v>
      </c>
      <c r="J87" s="165">
        <v>0.6272</v>
      </c>
      <c r="K87" s="165">
        <v>0.1105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110.92</v>
      </c>
      <c r="E88" s="165">
        <v>128.9334</v>
      </c>
      <c r="F88" s="165" t="s">
        <v>72</v>
      </c>
      <c r="G88" s="165">
        <v>151.0176</v>
      </c>
      <c r="H88" s="165">
        <v>119.9784</v>
      </c>
      <c r="I88" s="165">
        <v>88.1717</v>
      </c>
      <c r="J88" s="165">
        <v>80.8718</v>
      </c>
      <c r="K88" s="165">
        <v>14.2448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0.7345</v>
      </c>
      <c r="E89" s="165">
        <v>0.8538</v>
      </c>
      <c r="F89" s="165">
        <v>0.0066</v>
      </c>
      <c r="G89" s="165" t="s">
        <v>72</v>
      </c>
      <c r="H89" s="165">
        <v>0.7945</v>
      </c>
      <c r="I89" s="165">
        <v>0.5839</v>
      </c>
      <c r="J89" s="165">
        <v>0.5355</v>
      </c>
      <c r="K89" s="165">
        <v>0.0943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0.9245</v>
      </c>
      <c r="E90" s="165">
        <v>1.0746</v>
      </c>
      <c r="F90" s="165">
        <v>0.0083</v>
      </c>
      <c r="G90" s="165">
        <v>1.2587</v>
      </c>
      <c r="H90" s="165" t="s">
        <v>72</v>
      </c>
      <c r="I90" s="165">
        <v>0.7349</v>
      </c>
      <c r="J90" s="165">
        <v>0.6741</v>
      </c>
      <c r="K90" s="165">
        <v>0.1187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1.258</v>
      </c>
      <c r="E91" s="165">
        <v>1.4623</v>
      </c>
      <c r="F91" s="165">
        <v>0.0113</v>
      </c>
      <c r="G91" s="165">
        <v>1.7128</v>
      </c>
      <c r="H91" s="165">
        <v>1.3607</v>
      </c>
      <c r="I91" s="165" t="s">
        <v>72</v>
      </c>
      <c r="J91" s="165">
        <v>0.9172</v>
      </c>
      <c r="K91" s="165">
        <v>0.1616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1.3716</v>
      </c>
      <c r="E92" s="165">
        <v>1.5943</v>
      </c>
      <c r="F92" s="165">
        <v>0.0124</v>
      </c>
      <c r="G92" s="165">
        <v>1.8674</v>
      </c>
      <c r="H92" s="165">
        <v>1.4836</v>
      </c>
      <c r="I92" s="165">
        <v>1.0903</v>
      </c>
      <c r="J92" s="165" t="s">
        <v>72</v>
      </c>
      <c r="K92" s="165">
        <v>0.1761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7.7867</v>
      </c>
      <c r="E93" s="165">
        <v>9.0513</v>
      </c>
      <c r="F93" s="165">
        <v>0.0702</v>
      </c>
      <c r="G93" s="165">
        <v>10.6016</v>
      </c>
      <c r="H93" s="165">
        <v>8.4226</v>
      </c>
      <c r="I93" s="165">
        <v>6.1897</v>
      </c>
      <c r="J93" s="165">
        <v>5.6773</v>
      </c>
      <c r="K93" s="165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0.00775594221512812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3"/>
      <c r="D123" s="194"/>
      <c r="E123" s="194"/>
      <c r="F123" s="184"/>
      <c r="G123" s="112"/>
      <c r="H123" s="112"/>
    </row>
    <row r="124" spans="2:8" ht="1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1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6" t="s">
        <v>86</v>
      </c>
      <c r="D4" s="197"/>
      <c r="E4" s="197"/>
      <c r="F4" s="19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7" t="s">
        <v>7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78</v>
      </c>
      <c r="D16" s="185"/>
      <c r="E16" s="177" t="s">
        <v>6</v>
      </c>
      <c r="F16" s="17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7" t="s">
        <v>5</v>
      </c>
      <c r="D21" s="178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77" t="s">
        <v>10</v>
      </c>
      <c r="F26" s="17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5" t="s">
        <v>5</v>
      </c>
      <c r="D36" s="176"/>
      <c r="E36" s="175" t="s">
        <v>6</v>
      </c>
      <c r="F36" s="17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5" t="s">
        <v>5</v>
      </c>
      <c r="D41" s="176"/>
      <c r="E41" s="175" t="s">
        <v>6</v>
      </c>
      <c r="F41" s="17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5" t="s">
        <v>16</v>
      </c>
      <c r="D51" s="176"/>
      <c r="E51" s="175" t="s">
        <v>6</v>
      </c>
      <c r="F51" s="176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5" t="s">
        <v>18</v>
      </c>
      <c r="D56" s="176"/>
      <c r="E56" s="175" t="s">
        <v>19</v>
      </c>
      <c r="F56" s="17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5" t="s">
        <v>21</v>
      </c>
      <c r="D61" s="176"/>
      <c r="E61" s="175" t="s">
        <v>6</v>
      </c>
      <c r="F61" s="17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5" t="s">
        <v>76</v>
      </c>
      <c r="D66" s="176"/>
      <c r="E66" s="175" t="s">
        <v>23</v>
      </c>
      <c r="F66" s="17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5" t="s">
        <v>25</v>
      </c>
      <c r="D71" s="176"/>
      <c r="E71" s="175" t="s">
        <v>26</v>
      </c>
      <c r="F71" s="17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5" t="s">
        <v>25</v>
      </c>
      <c r="D76" s="195"/>
      <c r="E76" s="175" t="s">
        <v>28</v>
      </c>
      <c r="F76" s="17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7" t="s">
        <v>55</v>
      </c>
      <c r="C115" s="187"/>
      <c r="D115" s="187"/>
      <c r="E115" s="187"/>
      <c r="F115" s="187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7" t="s">
        <v>56</v>
      </c>
      <c r="C116" s="187"/>
      <c r="D116" s="187"/>
      <c r="E116" s="187"/>
      <c r="F116" s="187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7" t="s">
        <v>57</v>
      </c>
      <c r="C117" s="187"/>
      <c r="D117" s="187"/>
      <c r="E117" s="187"/>
      <c r="F117" s="187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7" t="s">
        <v>58</v>
      </c>
      <c r="C118" s="187"/>
      <c r="D118" s="187"/>
      <c r="E118" s="187"/>
      <c r="F118" s="187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7" t="s">
        <v>59</v>
      </c>
      <c r="C119" s="187"/>
      <c r="D119" s="187"/>
      <c r="E119" s="187"/>
      <c r="F119" s="187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7" t="s">
        <v>60</v>
      </c>
      <c r="C120" s="187"/>
      <c r="D120" s="187"/>
      <c r="E120" s="187"/>
      <c r="F120" s="187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3"/>
      <c r="D123" s="194"/>
      <c r="E123" s="194"/>
      <c r="F123" s="184"/>
      <c r="G123" s="112"/>
      <c r="H123" s="112"/>
    </row>
    <row r="124" spans="2:8" ht="30.75" customHeight="1">
      <c r="B124" s="31" t="s">
        <v>63</v>
      </c>
      <c r="C124" s="183" t="s">
        <v>64</v>
      </c>
      <c r="D124" s="184"/>
      <c r="E124" s="183" t="s">
        <v>65</v>
      </c>
      <c r="F124" s="184"/>
      <c r="G124" s="112"/>
      <c r="H124" s="112"/>
    </row>
    <row r="125" spans="2:8" ht="30.75" customHeight="1">
      <c r="B125" s="31" t="s">
        <v>66</v>
      </c>
      <c r="C125" s="183" t="s">
        <v>67</v>
      </c>
      <c r="D125" s="184"/>
      <c r="E125" s="183" t="s">
        <v>68</v>
      </c>
      <c r="F125" s="184"/>
      <c r="G125" s="112"/>
      <c r="H125" s="112"/>
    </row>
    <row r="126" spans="2:8" ht="15" customHeight="1">
      <c r="B126" s="192" t="s">
        <v>69</v>
      </c>
      <c r="C126" s="179" t="s">
        <v>70</v>
      </c>
      <c r="D126" s="180"/>
      <c r="E126" s="179" t="s">
        <v>71</v>
      </c>
      <c r="F126" s="180"/>
      <c r="G126" s="112"/>
      <c r="H126" s="112"/>
    </row>
    <row r="127" spans="2:8" ht="15" customHeight="1">
      <c r="B127" s="193"/>
      <c r="C127" s="181"/>
      <c r="D127" s="182"/>
      <c r="E127" s="181"/>
      <c r="F127" s="182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2021-10-04T19:06:15Z</dcterms:modified>
  <cp:category/>
  <cp:version/>
  <cp:contentType/>
  <cp:contentStatus/>
</cp:coreProperties>
</file>