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<sst xmlns="http://schemas.openxmlformats.org/spreadsheetml/2006/main" count="168" uniqueCount="102">
  <si>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</si>
  <si>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</si>
  <si>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</si>
  <si>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</si>
  <si>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</si>
  <si>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</si>
  <si>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</si>
  <si>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</si>
  <si>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</si>
  <si>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</si>
  <si>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</si>
  <si>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</si>
  <si>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</si>
  <si>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</si>
  <si>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</si>
  <si>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</si>
  <si>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</si>
  <si>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</si>
  <si>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</si>
  <si>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</si>
  <si>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</si>
  <si>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</si>
  <si>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</si>
  <si>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</si>
  <si>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</si>
  <si>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</si>
  <si>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</si>
  <si>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</si>
  <si>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</si>
  <si>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</si>
  <si>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</si>
  <si>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</si>
  <si>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</si>
  <si>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</si>
  <si>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</si>
  <si>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</si>
  <si>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</si>
  <si>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</si>
  <si>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</si>
  <si>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</si>
  <si>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</si>
  <si>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</si>
  <si>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</si>
  <si>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</si>
  <si>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</si>
  <si>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</si>
  <si>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</si>
  <si>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</si>
  <si>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</si>
  <si>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</si>
  <si>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</si>
  <si>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</si>
  <si>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</si>
  <si>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</si>
  <si>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</si>
  <si>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</si>
  <si>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</si>
  <si>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</si>
  <si>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</si>
  <si>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</si>
  <si>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</si>
  <si>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</si>
  <si>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</si>
  <si>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</si>
  <si>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</si>
  <si>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</si>
  <si>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</si>
  <si>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</si>
  <si>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</si>
  <si>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</si>
  <si>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</si>
  <si>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</si>
  <si>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</si>
  <si>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</si>
  <si>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</si>
  <si>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</si>
  <si>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</si>
  <si>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</si>
  <si>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'18 (€/МT)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</si>
  <si>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</si>
  <si>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</si>
  <si>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</si>
  <si>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</si>
  <si>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</si>
  <si>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</si>
  <si>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</si>
  <si>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</si>
  <si>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</si>
  <si>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</si>
  <si>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</si>
  <si>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</si>
  <si>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</si>
  <si>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</si>
  <si>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</si>
  <si>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</si>
  <si>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</si>
  <si>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</si>
  <si>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</si>
  <si>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</si>
  <si>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</si>
  <si>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</si>
  <si>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4 вересня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</si>
</sst>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101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4" t="s">
        <v>82</v>
      </c>
      <c r="C7" s="119">
        <v>0.034</v>
      </c>
      <c r="D7" s="14">
        <v>3.552</v>
      </c>
      <c r="E7" s="119">
        <f aca="true" t="shared" si="0" ref="E7:F9">C7*39.3683</f>
        <v>1.3385222</v>
      </c>
      <c r="F7" s="13">
        <f t="shared" si="0"/>
        <v>139.83620159999998</v>
      </c>
    </row>
    <row r="8" spans="2:6" s="6" customFormat="1" ht="15">
      <c r="B8" s="24" t="s">
        <v>85</v>
      </c>
      <c r="C8" s="119">
        <v>0.032</v>
      </c>
      <c r="D8" s="14">
        <v>3.684</v>
      </c>
      <c r="E8" s="119">
        <f t="shared" si="0"/>
        <v>1.2597856</v>
      </c>
      <c r="F8" s="13">
        <f t="shared" si="0"/>
        <v>145.0328172</v>
      </c>
    </row>
    <row r="9" spans="2:17" s="6" customFormat="1" ht="15">
      <c r="B9" s="24" t="s">
        <v>94</v>
      </c>
      <c r="C9" s="119">
        <v>0.024</v>
      </c>
      <c r="D9" s="14">
        <v>3.796</v>
      </c>
      <c r="E9" s="119">
        <f t="shared" si="0"/>
        <v>0.9448392</v>
      </c>
      <c r="F9" s="13">
        <f>D9*39.3683</f>
        <v>149.4420668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8">
        <v>0.41</v>
      </c>
      <c r="D12" s="13">
        <v>180.75</v>
      </c>
      <c r="E12" s="138">
        <f>C12/$D$86</f>
        <v>0.4753072107581729</v>
      </c>
      <c r="F12" s="71">
        <f aca="true" t="shared" si="1" ref="E12:F14">D12/$D$86</f>
        <v>209.54092279156038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38">
        <v>0.27</v>
      </c>
      <c r="D13" s="13">
        <v>182.5</v>
      </c>
      <c r="E13" s="138">
        <f t="shared" si="1"/>
        <v>0.3130071875724554</v>
      </c>
      <c r="F13" s="71">
        <f t="shared" si="1"/>
        <v>211.56967308138186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8">
        <v>0.54</v>
      </c>
      <c r="D14" s="13">
        <v>184.75</v>
      </c>
      <c r="E14" s="138">
        <f t="shared" si="1"/>
        <v>0.6260143751449108</v>
      </c>
      <c r="F14" s="71">
        <f t="shared" si="1"/>
        <v>214.17806631115232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75</v>
      </c>
      <c r="D16" s="148"/>
      <c r="E16" s="144" t="s">
        <v>6</v>
      </c>
      <c r="F16" s="14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18">
        <v>10</v>
      </c>
      <c r="D17" s="87">
        <v>24160</v>
      </c>
      <c r="E17" s="118">
        <f aca="true" t="shared" si="2" ref="E17:F19">C17/$D$87</f>
        <v>0.08968609865470852</v>
      </c>
      <c r="F17" s="71">
        <f t="shared" si="2"/>
        <v>216.68161434977577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18">
        <v>140</v>
      </c>
      <c r="D18" s="87">
        <v>24140</v>
      </c>
      <c r="E18" s="118">
        <f t="shared" si="2"/>
        <v>1.2556053811659194</v>
      </c>
      <c r="F18" s="71">
        <f t="shared" si="2"/>
        <v>216.50224215246638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18">
        <v>90</v>
      </c>
      <c r="D19" s="87">
        <v>24060</v>
      </c>
      <c r="E19" s="118">
        <f t="shared" si="2"/>
        <v>0.8071748878923767</v>
      </c>
      <c r="F19" s="71">
        <f t="shared" si="2"/>
        <v>215.7847533632287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6">
        <v>0.156</v>
      </c>
      <c r="D22" s="14">
        <v>5.022</v>
      </c>
      <c r="E22" s="116">
        <f aca="true" t="shared" si="3" ref="E22:F24">C22*36.7437</f>
        <v>5.7320172</v>
      </c>
      <c r="F22" s="13">
        <f t="shared" si="3"/>
        <v>184.5268614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85</v>
      </c>
      <c r="C23" s="116">
        <v>0.14</v>
      </c>
      <c r="D23" s="14">
        <v>5.32</v>
      </c>
      <c r="E23" s="116">
        <f t="shared" si="3"/>
        <v>5.144118</v>
      </c>
      <c r="F23" s="13">
        <f t="shared" si="3"/>
        <v>195.476484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94</v>
      </c>
      <c r="C24" s="116">
        <v>0.14</v>
      </c>
      <c r="D24" s="90">
        <v>5.512</v>
      </c>
      <c r="E24" s="116">
        <f t="shared" si="3"/>
        <v>5.144118</v>
      </c>
      <c r="F24" s="13">
        <f t="shared" si="3"/>
        <v>202.53127439999997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8">
        <v>2.21</v>
      </c>
      <c r="D27" s="71">
        <v>199.5</v>
      </c>
      <c r="E27" s="138">
        <f aca="true" t="shared" si="4" ref="E27:F29">C27/$D$86</f>
        <v>2.562021794574542</v>
      </c>
      <c r="F27" s="71">
        <f t="shared" si="4"/>
        <v>231.27753303964758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8">
        <v>1.6</v>
      </c>
      <c r="D28" s="13">
        <v>200</v>
      </c>
      <c r="E28" s="138">
        <f t="shared" si="4"/>
        <v>1.8548574078367726</v>
      </c>
      <c r="F28" s="71">
        <f t="shared" si="4"/>
        <v>231.85717597959655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87</v>
      </c>
      <c r="C29" s="138">
        <v>1.46</v>
      </c>
      <c r="D29" s="13">
        <v>202.75</v>
      </c>
      <c r="E29" s="138">
        <f>C29/$D$86</f>
        <v>1.6925573846510549</v>
      </c>
      <c r="F29" s="71">
        <f t="shared" si="4"/>
        <v>235.045212149316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8">
        <v>0.13</v>
      </c>
      <c r="D32" s="13">
        <v>375.25</v>
      </c>
      <c r="E32" s="118">
        <f aca="true" t="shared" si="5" ref="E32:F34">C32/$D$86</f>
        <v>0.15070716438673776</v>
      </c>
      <c r="F32" s="71">
        <f t="shared" si="5"/>
        <v>435.022026431718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8">
        <v>0.13</v>
      </c>
      <c r="D33" s="13">
        <v>374.75</v>
      </c>
      <c r="E33" s="118">
        <f t="shared" si="5"/>
        <v>0.15070716438673776</v>
      </c>
      <c r="F33" s="71">
        <f t="shared" si="5"/>
        <v>434.4423834917691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87</v>
      </c>
      <c r="C34" s="118">
        <v>0.2</v>
      </c>
      <c r="D34" s="66">
        <v>373.75</v>
      </c>
      <c r="E34" s="118">
        <f t="shared" si="5"/>
        <v>0.23185717597959657</v>
      </c>
      <c r="F34" s="71">
        <f t="shared" si="5"/>
        <v>433.2830976118711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6">
        <v>0.094</v>
      </c>
      <c r="D37" s="75">
        <v>2.394</v>
      </c>
      <c r="E37" s="116">
        <f aca="true" t="shared" si="6" ref="E37:F39">C37*58.0164</f>
        <v>5.453541599999999</v>
      </c>
      <c r="F37" s="71">
        <f t="shared" si="6"/>
        <v>138.8912616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85</v>
      </c>
      <c r="C38" s="116">
        <v>0.064</v>
      </c>
      <c r="D38" s="75">
        <v>2.462</v>
      </c>
      <c r="E38" s="116">
        <f t="shared" si="6"/>
        <v>3.7130495999999997</v>
      </c>
      <c r="F38" s="71">
        <f t="shared" si="6"/>
        <v>142.8363768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16">
        <v>0.056</v>
      </c>
      <c r="D39" s="75">
        <v>2.504</v>
      </c>
      <c r="E39" s="116">
        <f t="shared" si="6"/>
        <v>3.2489184</v>
      </c>
      <c r="F39" s="71">
        <f t="shared" si="6"/>
        <v>145.2730656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6">
        <v>0.01</v>
      </c>
      <c r="D42" s="75">
        <v>8.316</v>
      </c>
      <c r="E42" s="116">
        <f aca="true" t="shared" si="7" ref="E42:F44">C42*36.7437</f>
        <v>0.36743699999999996</v>
      </c>
      <c r="F42" s="71">
        <f t="shared" si="7"/>
        <v>305.5606092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9">
        <v>0.006</v>
      </c>
      <c r="D43" s="75">
        <v>8.446</v>
      </c>
      <c r="E43" s="119">
        <f t="shared" si="7"/>
        <v>0.2204622</v>
      </c>
      <c r="F43" s="71">
        <f t="shared" si="7"/>
        <v>310.3372902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9">
        <v>0.002</v>
      </c>
      <c r="D44" s="75">
        <v>8.564</v>
      </c>
      <c r="E44" s="119">
        <f t="shared" si="7"/>
        <v>0.0734874</v>
      </c>
      <c r="F44" s="71">
        <f t="shared" si="7"/>
        <v>314.67304679999995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74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99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82</v>
      </c>
      <c r="C52" s="119">
        <v>4.6</v>
      </c>
      <c r="D52" s="76">
        <v>308.4</v>
      </c>
      <c r="E52" s="119">
        <f aca="true" t="shared" si="8" ref="E52:F54">C52*1.1023</f>
        <v>5.07058</v>
      </c>
      <c r="F52" s="76">
        <f t="shared" si="8"/>
        <v>339.94932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9">
        <v>4.6</v>
      </c>
      <c r="D53" s="76">
        <v>309.2</v>
      </c>
      <c r="E53" s="119">
        <f t="shared" si="8"/>
        <v>5.07058</v>
      </c>
      <c r="F53" s="76">
        <f t="shared" si="8"/>
        <v>340.83116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19">
        <v>4</v>
      </c>
      <c r="D54" s="104">
        <v>311.1</v>
      </c>
      <c r="E54" s="119">
        <f>C54*1.1023</f>
        <v>4.4092</v>
      </c>
      <c r="F54" s="76">
        <f t="shared" si="8"/>
        <v>342.92553000000004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18">
        <v>0.02</v>
      </c>
      <c r="D57" s="71">
        <v>28.37</v>
      </c>
      <c r="E57" s="118">
        <f aca="true" t="shared" si="9" ref="E57:F59">C57/454*1000</f>
        <v>0.04405286343612335</v>
      </c>
      <c r="F57" s="71">
        <f t="shared" si="9"/>
        <v>62.48898678414097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8">
        <v>0.02</v>
      </c>
      <c r="D58" s="71">
        <v>28.53</v>
      </c>
      <c r="E58" s="118">
        <f t="shared" si="9"/>
        <v>0.04405286343612335</v>
      </c>
      <c r="F58" s="71">
        <f t="shared" si="9"/>
        <v>62.84140969162996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18">
        <v>0.01</v>
      </c>
      <c r="D59" s="71">
        <v>28.75</v>
      </c>
      <c r="E59" s="118">
        <f t="shared" si="9"/>
        <v>0.022026431718061675</v>
      </c>
      <c r="F59" s="71">
        <f t="shared" si="9"/>
        <v>63.32599118942732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9">
        <v>0.02</v>
      </c>
      <c r="D62" s="75">
        <v>10.805</v>
      </c>
      <c r="E62" s="119">
        <f aca="true" t="shared" si="10" ref="E62:F64">C62*22.026</f>
        <v>0.44052</v>
      </c>
      <c r="F62" s="71">
        <f t="shared" si="10"/>
        <v>237.99093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9">
        <v>0.005</v>
      </c>
      <c r="D63" s="75">
        <v>10.835</v>
      </c>
      <c r="E63" s="119">
        <f t="shared" si="10"/>
        <v>0.11013</v>
      </c>
      <c r="F63" s="71">
        <f t="shared" si="10"/>
        <v>238.65171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93</v>
      </c>
      <c r="C64" s="116">
        <v>0.03</v>
      </c>
      <c r="D64" s="75">
        <v>10.92</v>
      </c>
      <c r="E64" s="116">
        <f t="shared" si="10"/>
        <v>0.6607799999999999</v>
      </c>
      <c r="F64" s="71">
        <f t="shared" si="10"/>
        <v>240.52392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6" t="s">
        <v>23</v>
      </c>
      <c r="D66" s="147"/>
      <c r="E66" s="146" t="s">
        <v>24</v>
      </c>
      <c r="F66" s="147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9">
        <v>0.023</v>
      </c>
      <c r="D67" s="75">
        <v>1.302</v>
      </c>
      <c r="E67" s="119">
        <f aca="true" t="shared" si="11" ref="E67:F69">C67/3.785</f>
        <v>0.006076618229854689</v>
      </c>
      <c r="F67" s="71">
        <f t="shared" si="11"/>
        <v>0.3439894319682959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80</v>
      </c>
      <c r="C68" s="119">
        <v>0.017</v>
      </c>
      <c r="D68" s="75">
        <v>1.321</v>
      </c>
      <c r="E68" s="119">
        <f t="shared" si="11"/>
        <v>0.004491413474240423</v>
      </c>
      <c r="F68" s="71">
        <f t="shared" si="11"/>
        <v>0.34900924702774105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88</v>
      </c>
      <c r="C69" s="119">
        <v>0.017</v>
      </c>
      <c r="D69" s="75">
        <v>1.331</v>
      </c>
      <c r="E69" s="119">
        <f t="shared" si="11"/>
        <v>0.004491413474240423</v>
      </c>
      <c r="F69" s="71">
        <f t="shared" si="11"/>
        <v>0.3516512549537648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6" t="s">
        <v>26</v>
      </c>
      <c r="D71" s="147"/>
      <c r="E71" s="146" t="s">
        <v>27</v>
      </c>
      <c r="F71" s="147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82</v>
      </c>
      <c r="C72" s="143">
        <v>0.00675</v>
      </c>
      <c r="D72" s="129">
        <v>0.87</v>
      </c>
      <c r="E72" s="143">
        <f>C72/454*100</f>
        <v>0.0014867841409691629</v>
      </c>
      <c r="F72" s="77">
        <f>D72/454*1000</f>
        <v>1.9162995594713657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80</v>
      </c>
      <c r="C73" s="143">
        <v>0.00825</v>
      </c>
      <c r="D73" s="129">
        <v>0.94</v>
      </c>
      <c r="E73" s="143">
        <f>C73/454*100</f>
        <v>0.001817180616740088</v>
      </c>
      <c r="F73" s="77">
        <f>D73/454*1000</f>
        <v>2.0704845814977975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43">
        <v>0.00975</v>
      </c>
      <c r="D74" s="129">
        <v>0.96</v>
      </c>
      <c r="E74" s="143">
        <f>C74/454*100</f>
        <v>0.0021475770925110135</v>
      </c>
      <c r="F74" s="77">
        <f>D74/454*1000</f>
        <v>2.1145374449339207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4" t="s">
        <v>26</v>
      </c>
      <c r="D76" s="154"/>
      <c r="E76" s="146" t="s">
        <v>29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20">
        <v>0.0004</v>
      </c>
      <c r="D77" s="130">
        <v>0.1064</v>
      </c>
      <c r="E77" s="120">
        <f aca="true" t="shared" si="12" ref="E77:F79">C77/454*1000000</f>
        <v>0.881057268722467</v>
      </c>
      <c r="F77" s="71">
        <f t="shared" si="12"/>
        <v>234.3612334801762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0">
        <v>0.0004</v>
      </c>
      <c r="D78" s="130" t="s">
        <v>73</v>
      </c>
      <c r="E78" s="120">
        <f t="shared" si="12"/>
        <v>0.881057268722467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92</v>
      </c>
      <c r="C79" s="120">
        <v>0.0005</v>
      </c>
      <c r="D79" s="130" t="s">
        <v>73</v>
      </c>
      <c r="E79" s="120">
        <f t="shared" si="12"/>
        <v>1.1013215859030836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1.1593</v>
      </c>
      <c r="F85" s="131">
        <v>0.009</v>
      </c>
      <c r="G85" s="131">
        <v>1.2859</v>
      </c>
      <c r="H85" s="131">
        <v>1.0272</v>
      </c>
      <c r="I85" s="131">
        <v>0.7586</v>
      </c>
      <c r="J85" s="131">
        <v>0.7189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0.8626</v>
      </c>
      <c r="E86" s="132" t="s">
        <v>73</v>
      </c>
      <c r="F86" s="132">
        <v>0.0077</v>
      </c>
      <c r="G86" s="132">
        <v>1.1092</v>
      </c>
      <c r="H86" s="132">
        <v>0.8861</v>
      </c>
      <c r="I86" s="132">
        <v>0.6543</v>
      </c>
      <c r="J86" s="132">
        <v>0.6201</v>
      </c>
      <c r="K86" s="132">
        <v>0.1099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111.5</v>
      </c>
      <c r="E87" s="131">
        <v>129.262</v>
      </c>
      <c r="F87" s="131" t="s">
        <v>73</v>
      </c>
      <c r="G87" s="131">
        <v>143.3778</v>
      </c>
      <c r="H87" s="131">
        <v>114.5352</v>
      </c>
      <c r="I87" s="131">
        <v>84.5786</v>
      </c>
      <c r="J87" s="131">
        <v>80.1573</v>
      </c>
      <c r="K87" s="131">
        <v>14.2055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0.7777</v>
      </c>
      <c r="E88" s="132">
        <v>0.9015</v>
      </c>
      <c r="F88" s="132">
        <v>0.007</v>
      </c>
      <c r="G88" s="132" t="s">
        <v>73</v>
      </c>
      <c r="H88" s="132">
        <v>0.7988</v>
      </c>
      <c r="I88" s="132">
        <v>0.5899</v>
      </c>
      <c r="J88" s="132">
        <v>0.5591</v>
      </c>
      <c r="K88" s="132">
        <v>0.0991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0.9735</v>
      </c>
      <c r="E89" s="131">
        <v>1.1286</v>
      </c>
      <c r="F89" s="131">
        <v>0.0087</v>
      </c>
      <c r="G89" s="131">
        <v>1.2518</v>
      </c>
      <c r="H89" s="131" t="s">
        <v>73</v>
      </c>
      <c r="I89" s="131">
        <v>0.7385</v>
      </c>
      <c r="J89" s="131">
        <v>0.6998</v>
      </c>
      <c r="K89" s="131">
        <v>0.124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1.3183</v>
      </c>
      <c r="E90" s="132">
        <v>1.5283</v>
      </c>
      <c r="F90" s="132">
        <v>0.0118</v>
      </c>
      <c r="G90" s="132">
        <v>1.6952</v>
      </c>
      <c r="H90" s="132">
        <v>1.3542</v>
      </c>
      <c r="I90" s="132" t="s">
        <v>73</v>
      </c>
      <c r="J90" s="132">
        <v>0.9477</v>
      </c>
      <c r="K90" s="132">
        <v>0.168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1.391</v>
      </c>
      <c r="E91" s="131">
        <v>1.6126</v>
      </c>
      <c r="F91" s="131">
        <v>0.0125</v>
      </c>
      <c r="G91" s="131">
        <v>1.7887</v>
      </c>
      <c r="H91" s="131">
        <v>1.4289</v>
      </c>
      <c r="I91" s="131">
        <v>1.0552</v>
      </c>
      <c r="J91" s="131" t="s">
        <v>73</v>
      </c>
      <c r="K91" s="131">
        <v>0.1772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7.8491</v>
      </c>
      <c r="E92" s="132">
        <v>9.0995</v>
      </c>
      <c r="F92" s="132">
        <v>0.0704</v>
      </c>
      <c r="G92" s="132">
        <v>10.0932</v>
      </c>
      <c r="H92" s="132">
        <v>8.0628</v>
      </c>
      <c r="I92" s="132">
        <v>5.954</v>
      </c>
      <c r="J92" s="132">
        <v>5.6427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56</v>
      </c>
      <c r="C115" s="153"/>
      <c r="D115" s="153"/>
      <c r="E115" s="153"/>
      <c r="F115" s="15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57</v>
      </c>
      <c r="C116" s="153"/>
      <c r="D116" s="153"/>
      <c r="E116" s="153"/>
      <c r="F116" s="15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58</v>
      </c>
      <c r="C117" s="153"/>
      <c r="D117" s="153"/>
      <c r="E117" s="153"/>
      <c r="F117" s="15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59</v>
      </c>
      <c r="C118" s="153"/>
      <c r="D118" s="153"/>
      <c r="E118" s="153"/>
      <c r="F118" s="15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60</v>
      </c>
      <c r="C119" s="153"/>
      <c r="D119" s="153"/>
      <c r="E119" s="153"/>
      <c r="F119" s="15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61</v>
      </c>
      <c r="C120" s="153"/>
      <c r="D120" s="153"/>
      <c r="E120" s="153"/>
      <c r="F120" s="15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2" t="s">
        <v>62</v>
      </c>
      <c r="C121" s="152"/>
      <c r="D121" s="152"/>
      <c r="E121" s="152"/>
      <c r="F121" s="152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5"/>
      <c r="D123" s="164"/>
      <c r="E123" s="164"/>
      <c r="F123" s="156"/>
      <c r="G123" s="123"/>
      <c r="H123" s="123"/>
    </row>
    <row r="124" spans="2:8" ht="30.75" customHeight="1">
      <c r="B124" s="32" t="s">
        <v>64</v>
      </c>
      <c r="C124" s="155" t="s">
        <v>65</v>
      </c>
      <c r="D124" s="156"/>
      <c r="E124" s="155" t="s">
        <v>66</v>
      </c>
      <c r="F124" s="156"/>
      <c r="G124" s="123"/>
      <c r="H124" s="123"/>
    </row>
    <row r="125" spans="2:8" ht="30.75" customHeight="1">
      <c r="B125" s="32" t="s">
        <v>67</v>
      </c>
      <c r="C125" s="155" t="s">
        <v>68</v>
      </c>
      <c r="D125" s="156"/>
      <c r="E125" s="155" t="s">
        <v>69</v>
      </c>
      <c r="F125" s="156"/>
      <c r="G125" s="123"/>
      <c r="H125" s="123"/>
    </row>
    <row r="126" spans="2:8" ht="15" customHeight="1">
      <c r="B126" s="158" t="s">
        <v>70</v>
      </c>
      <c r="C126" s="160" t="s">
        <v>71</v>
      </c>
      <c r="D126" s="161"/>
      <c r="E126" s="160" t="s">
        <v>72</v>
      </c>
      <c r="F126" s="161"/>
      <c r="G126" s="123"/>
      <c r="H126" s="123"/>
    </row>
    <row r="127" spans="2:8" ht="15" customHeight="1">
      <c r="B127" s="159"/>
      <c r="C127" s="162"/>
      <c r="D127" s="163"/>
      <c r="E127" s="162"/>
      <c r="F127" s="163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2018-09-05T05:50:47Z</dcterms:modified>
  <cp:category/>
  <cp:version/>
  <cp:contentType/>
  <cp:contentStatus/>
</cp:coreProperties>
</file>