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<sst xmlns="http://schemas.openxmlformats.org/spreadsheetml/2006/main" count="163" uniqueCount="103">
  <si>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</si>
  <si>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</si>
  <si>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</si>
  <si>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</si>
  <si>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</si>
  <si>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</si>
  <si>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</si>
  <si>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</si>
  <si>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</si>
  <si>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</si>
  <si>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</si>
  <si>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</si>
  <si>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</si>
  <si>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</si>
  <si>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</si>
  <si>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</si>
  <si>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</si>
  <si>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</si>
  <si>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</si>
  <si>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</si>
  <si>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</si>
  <si>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</si>
  <si>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</si>
  <si>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</si>
  <si>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</si>
  <si>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</si>
  <si>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</si>
  <si>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</si>
  <si>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</si>
  <si>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</si>
  <si>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</si>
  <si>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</si>
  <si>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</si>
  <si>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</si>
  <si>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</si>
  <si>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</si>
  <si>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</si>
  <si>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</si>
  <si>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</si>
  <si>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</si>
  <si>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</si>
  <si>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</si>
  <si>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</si>
  <si>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</si>
  <si>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</si>
  <si>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</si>
  <si>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</si>
  <si>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</si>
  <si>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</si>
  <si>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</si>
  <si>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</si>
  <si>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</si>
  <si>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</si>
  <si>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</si>
  <si>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</si>
  <si>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</si>
  <si>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</si>
  <si>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</si>
  <si>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</si>
  <si>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</si>
  <si>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</si>
  <si>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</si>
  <si>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</si>
  <si>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</si>
  <si>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</si>
  <si>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</si>
  <si>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</si>
  <si>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</si>
  <si>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</si>
  <si>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</si>
  <si>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</si>
  <si>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</si>
  <si>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</si>
  <si>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</si>
  <si>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</si>
  <si>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</si>
  <si>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</si>
  <si>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</si>
  <si>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</si>
  <si>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</si>
  <si>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</si>
  <si>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</si>
  <si>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</si>
  <si>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</si>
  <si>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</si>
  <si>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</si>
  <si>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</si>
  <si>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</si>
  <si>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</si>
  <si>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</si>
  <si>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</si>
  <si>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</si>
  <si>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</si>
  <si>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</si>
  <si>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</si>
  <si>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</si>
  <si>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</si>
  <si>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</si>
  <si>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</si>
  <si>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</si>
  <si>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</si>
  <si>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</si>
  <si>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4 червня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</si>
</sst>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6" t="s">
        <v>102</v>
      </c>
      <c r="D4" s="147"/>
      <c r="E4" s="147"/>
      <c r="F4" s="14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1" t="s">
        <v>5</v>
      </c>
      <c r="D6" s="142"/>
      <c r="E6" s="145" t="s">
        <v>6</v>
      </c>
      <c r="F6" s="145"/>
      <c r="G6"/>
      <c r="H6"/>
      <c r="I6"/>
    </row>
    <row r="7" spans="2:6" s="6" customFormat="1" ht="15">
      <c r="B7" s="24" t="s">
        <v>83</v>
      </c>
      <c r="C7" s="117">
        <v>0.106</v>
      </c>
      <c r="D7" s="14">
        <v>3.81</v>
      </c>
      <c r="E7" s="117">
        <f aca="true" t="shared" si="0" ref="E7:F9">C7*39.3683</f>
        <v>4.1730398</v>
      </c>
      <c r="F7" s="13">
        <f t="shared" si="0"/>
        <v>149.993223</v>
      </c>
    </row>
    <row r="8" spans="2:6" s="6" customFormat="1" ht="15">
      <c r="B8" s="24" t="s">
        <v>91</v>
      </c>
      <c r="C8" s="117">
        <v>0.106</v>
      </c>
      <c r="D8" s="14">
        <v>3.91</v>
      </c>
      <c r="E8" s="117">
        <f t="shared" si="0"/>
        <v>4.1730398</v>
      </c>
      <c r="F8" s="13">
        <f t="shared" si="0"/>
        <v>153.930053</v>
      </c>
    </row>
    <row r="9" spans="2:17" s="6" customFormat="1" ht="15">
      <c r="B9" s="24" t="s">
        <v>97</v>
      </c>
      <c r="C9" s="117">
        <v>0.104</v>
      </c>
      <c r="D9" s="14">
        <v>4.02</v>
      </c>
      <c r="E9" s="117">
        <f t="shared" si="0"/>
        <v>4.0943032</v>
      </c>
      <c r="F9" s="13">
        <f>D9*39.3683</f>
        <v>158.26056599999998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2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1" t="s">
        <v>7</v>
      </c>
      <c r="D11" s="142"/>
      <c r="E11" s="141" t="s">
        <v>6</v>
      </c>
      <c r="F11" s="14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18">
        <v>5.25</v>
      </c>
      <c r="D12" s="13">
        <v>159.5</v>
      </c>
      <c r="E12" s="118">
        <f>C12/$D$86</f>
        <v>6.138197123816205</v>
      </c>
      <c r="F12" s="71">
        <f aca="true" t="shared" si="1" ref="E12:F14">D12/$D$86</f>
        <v>186.484274523559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18">
        <v>2.5</v>
      </c>
      <c r="D13" s="13">
        <v>168.5</v>
      </c>
      <c r="E13" s="118">
        <f t="shared" si="1"/>
        <v>2.92295101134105</v>
      </c>
      <c r="F13" s="71">
        <f t="shared" si="1"/>
        <v>197.00689816438677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90</v>
      </c>
      <c r="C14" s="118">
        <v>1.5</v>
      </c>
      <c r="D14" s="13">
        <v>170.5</v>
      </c>
      <c r="E14" s="118">
        <f t="shared" si="1"/>
        <v>1.7537706068046301</v>
      </c>
      <c r="F14" s="71">
        <f t="shared" si="1"/>
        <v>199.3452589734596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5" t="s">
        <v>75</v>
      </c>
      <c r="D16" s="145"/>
      <c r="E16" s="141" t="s">
        <v>6</v>
      </c>
      <c r="F16" s="14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20">
        <v>1.41</v>
      </c>
      <c r="D17" s="87">
        <v>26010</v>
      </c>
      <c r="E17" s="120">
        <f aca="true" t="shared" si="2" ref="E17:F19">C17/$D$87</f>
        <v>0.012832180560611577</v>
      </c>
      <c r="F17" s="71">
        <f t="shared" si="2"/>
        <v>236.71277757553696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20">
        <v>260</v>
      </c>
      <c r="D18" s="87">
        <v>26360</v>
      </c>
      <c r="E18" s="120">
        <f t="shared" si="2"/>
        <v>2.3662176920276665</v>
      </c>
      <c r="F18" s="71">
        <f t="shared" si="2"/>
        <v>239.89807062249727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18">
        <v>80</v>
      </c>
      <c r="D19" s="87">
        <v>26190</v>
      </c>
      <c r="E19" s="118">
        <f t="shared" si="2"/>
        <v>0.728066982162359</v>
      </c>
      <c r="F19" s="71">
        <f t="shared" si="2"/>
        <v>238.35092828540226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1" t="s">
        <v>5</v>
      </c>
      <c r="D21" s="142"/>
      <c r="E21" s="145" t="s">
        <v>6</v>
      </c>
      <c r="F21" s="145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83</v>
      </c>
      <c r="C22" s="117">
        <v>0.18</v>
      </c>
      <c r="D22" s="14">
        <v>5.062</v>
      </c>
      <c r="E22" s="117">
        <f>C22*36.7437</f>
        <v>6.613865999999999</v>
      </c>
      <c r="F22" s="13">
        <f aca="true" t="shared" si="3" ref="E22:F24">D22*36.7437</f>
        <v>185.99660939999998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91</v>
      </c>
      <c r="C23" s="117">
        <v>0.18</v>
      </c>
      <c r="D23" s="14">
        <v>5.244</v>
      </c>
      <c r="E23" s="117">
        <f t="shared" si="3"/>
        <v>6.613865999999999</v>
      </c>
      <c r="F23" s="13">
        <f t="shared" si="3"/>
        <v>192.6839628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97</v>
      </c>
      <c r="C24" s="117">
        <v>0.166</v>
      </c>
      <c r="D24" s="91">
        <v>5.47</v>
      </c>
      <c r="E24" s="117">
        <f t="shared" si="3"/>
        <v>6.099454199999999</v>
      </c>
      <c r="F24" s="13">
        <f t="shared" si="3"/>
        <v>200.988039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5" t="s">
        <v>9</v>
      </c>
      <c r="D26" s="145"/>
      <c r="E26" s="141" t="s">
        <v>10</v>
      </c>
      <c r="F26" s="14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18">
        <v>2.5</v>
      </c>
      <c r="D27" s="71">
        <v>179</v>
      </c>
      <c r="E27" s="118">
        <f aca="true" t="shared" si="4" ref="E27:F29">C27/$D$86</f>
        <v>2.92295101134105</v>
      </c>
      <c r="F27" s="71">
        <f t="shared" si="4"/>
        <v>209.2832924120192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94</v>
      </c>
      <c r="C28" s="118">
        <v>2.5</v>
      </c>
      <c r="D28" s="13">
        <v>182.5</v>
      </c>
      <c r="E28" s="118">
        <f t="shared" si="4"/>
        <v>2.92295101134105</v>
      </c>
      <c r="F28" s="71">
        <f t="shared" si="4"/>
        <v>213.37542382789667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99</v>
      </c>
      <c r="C29" s="118">
        <v>2.5</v>
      </c>
      <c r="D29" s="13">
        <v>185</v>
      </c>
      <c r="E29" s="118">
        <f>C29/$D$86</f>
        <v>2.92295101134105</v>
      </c>
      <c r="F29" s="71">
        <f t="shared" si="4"/>
        <v>216.2983748392377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5" t="s">
        <v>12</v>
      </c>
      <c r="D31" s="145"/>
      <c r="E31" s="145" t="s">
        <v>10</v>
      </c>
      <c r="F31" s="14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8">
        <v>3</v>
      </c>
      <c r="D32" s="13">
        <v>355.5</v>
      </c>
      <c r="E32" s="118">
        <f aca="true" t="shared" si="5" ref="E32:F34">C32/$D$86</f>
        <v>3.5075412136092603</v>
      </c>
      <c r="F32" s="71">
        <f t="shared" si="5"/>
        <v>415.6436338126973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86</v>
      </c>
      <c r="C33" s="118">
        <v>2.5</v>
      </c>
      <c r="D33" s="13">
        <v>362</v>
      </c>
      <c r="E33" s="118">
        <f t="shared" si="5"/>
        <v>2.92295101134105</v>
      </c>
      <c r="F33" s="71">
        <f t="shared" si="5"/>
        <v>423.24330644218406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95</v>
      </c>
      <c r="C34" s="118">
        <v>2.5</v>
      </c>
      <c r="D34" s="66">
        <v>365.5</v>
      </c>
      <c r="E34" s="118">
        <f t="shared" si="5"/>
        <v>2.92295101134105</v>
      </c>
      <c r="F34" s="71">
        <f t="shared" si="5"/>
        <v>427.33543785806154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3" t="s">
        <v>5</v>
      </c>
      <c r="D36" s="144"/>
      <c r="E36" s="143" t="s">
        <v>6</v>
      </c>
      <c r="F36" s="14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84</v>
      </c>
      <c r="C37" s="117">
        <v>0.046</v>
      </c>
      <c r="D37" s="75">
        <v>2.352</v>
      </c>
      <c r="E37" s="117">
        <f aca="true" t="shared" si="6" ref="E37:F39">C37*58.0164</f>
        <v>2.6687543999999996</v>
      </c>
      <c r="F37" s="71">
        <f t="shared" si="6"/>
        <v>136.4545728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91</v>
      </c>
      <c r="C38" s="117">
        <v>0.06</v>
      </c>
      <c r="D38" s="75">
        <v>2.464</v>
      </c>
      <c r="E38" s="117">
        <f t="shared" si="6"/>
        <v>3.480984</v>
      </c>
      <c r="F38" s="71">
        <f t="shared" si="6"/>
        <v>142.95240959999998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97</v>
      </c>
      <c r="C39" s="117">
        <v>0.04</v>
      </c>
      <c r="D39" s="75">
        <v>2.47</v>
      </c>
      <c r="E39" s="117">
        <f t="shared" si="6"/>
        <v>2.320656</v>
      </c>
      <c r="F39" s="71">
        <f t="shared" si="6"/>
        <v>143.300508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3" t="s">
        <v>5</v>
      </c>
      <c r="D41" s="144"/>
      <c r="E41" s="143" t="s">
        <v>6</v>
      </c>
      <c r="F41" s="14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84</v>
      </c>
      <c r="C42" s="117">
        <v>0.194</v>
      </c>
      <c r="D42" s="75">
        <v>10.036</v>
      </c>
      <c r="E42" s="117">
        <f aca="true" t="shared" si="7" ref="E42:F44">C42*36.7437</f>
        <v>7.128277799999999</v>
      </c>
      <c r="F42" s="71">
        <f t="shared" si="7"/>
        <v>368.7597731999999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92</v>
      </c>
      <c r="C43" s="117">
        <v>0.192</v>
      </c>
      <c r="D43" s="75">
        <v>10.076</v>
      </c>
      <c r="E43" s="117">
        <f t="shared" si="7"/>
        <v>7.0547904</v>
      </c>
      <c r="F43" s="71">
        <f t="shared" si="7"/>
        <v>370.22952119999997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91</v>
      </c>
      <c r="C44" s="117">
        <v>0.186</v>
      </c>
      <c r="D44" s="75">
        <v>10.124</v>
      </c>
      <c r="E44" s="117">
        <f t="shared" si="7"/>
        <v>6.834328199999999</v>
      </c>
      <c r="F44" s="71">
        <f t="shared" si="7"/>
        <v>371.99321879999997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5" t="s">
        <v>74</v>
      </c>
      <c r="D46" s="145"/>
      <c r="E46" s="141" t="s">
        <v>6</v>
      </c>
      <c r="F46" s="142"/>
      <c r="G46" s="23"/>
      <c r="H46" s="23"/>
      <c r="I46" s="23"/>
      <c r="K46" s="23"/>
      <c r="L46" s="23"/>
      <c r="M46" s="23"/>
    </row>
    <row r="47" spans="2:13" s="6" customFormat="1" ht="15">
      <c r="B47" s="24" t="s">
        <v>81</v>
      </c>
      <c r="C47" s="162">
        <v>4.8</v>
      </c>
      <c r="D47" s="88">
        <v>52700</v>
      </c>
      <c r="E47" s="121">
        <f>C47/$D$87</f>
        <v>0.04368401892974154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38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62">
        <v>490</v>
      </c>
      <c r="D49" s="88">
        <v>50000</v>
      </c>
      <c r="E49" s="121">
        <f>C49/$D$87</f>
        <v>4.459410265744449</v>
      </c>
      <c r="F49" s="71">
        <f>D49/$D$87</f>
        <v>455.0418638514744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6"/>
    </row>
    <row r="52" spans="2:19" s="22" customFormat="1" ht="15">
      <c r="B52" s="24" t="s">
        <v>84</v>
      </c>
      <c r="C52" s="117">
        <v>5.3</v>
      </c>
      <c r="D52" s="76">
        <v>370</v>
      </c>
      <c r="E52" s="117">
        <f aca="true" t="shared" si="8" ref="E52:F54">C52*1.1023</f>
        <v>5.84219</v>
      </c>
      <c r="F52" s="76">
        <f t="shared" si="8"/>
        <v>407.851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92</v>
      </c>
      <c r="C53" s="117">
        <v>5.1</v>
      </c>
      <c r="D53" s="76">
        <v>372.7</v>
      </c>
      <c r="E53" s="117">
        <f t="shared" si="8"/>
        <v>5.62173</v>
      </c>
      <c r="F53" s="76">
        <f t="shared" si="8"/>
        <v>410.82721000000004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91</v>
      </c>
      <c r="C54" s="117">
        <v>4.8</v>
      </c>
      <c r="D54" s="105">
        <v>372.4</v>
      </c>
      <c r="E54" s="117">
        <f>C54*1.1023</f>
        <v>5.29104</v>
      </c>
      <c r="F54" s="76">
        <f t="shared" si="8"/>
        <v>410.49652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3" t="s">
        <v>18</v>
      </c>
      <c r="D56" s="144"/>
      <c r="E56" s="143" t="s">
        <v>19</v>
      </c>
      <c r="F56" s="14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84</v>
      </c>
      <c r="C57" s="118">
        <v>0.26</v>
      </c>
      <c r="D57" s="71">
        <v>30.96</v>
      </c>
      <c r="E57" s="118">
        <f aca="true" t="shared" si="9" ref="E57:F59">C57/454*1000</f>
        <v>0.5726872246696035</v>
      </c>
      <c r="F57" s="71">
        <f t="shared" si="9"/>
        <v>68.19383259911895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92</v>
      </c>
      <c r="C58" s="118">
        <v>0.26</v>
      </c>
      <c r="D58" s="71">
        <v>31.09</v>
      </c>
      <c r="E58" s="118">
        <f t="shared" si="9"/>
        <v>0.5726872246696035</v>
      </c>
      <c r="F58" s="71">
        <f t="shared" si="9"/>
        <v>68.48017621145375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91</v>
      </c>
      <c r="C59" s="118">
        <v>0.25</v>
      </c>
      <c r="D59" s="71">
        <v>31.24</v>
      </c>
      <c r="E59" s="118">
        <f t="shared" si="9"/>
        <v>0.5506607929515419</v>
      </c>
      <c r="F59" s="71">
        <f t="shared" si="9"/>
        <v>68.81057268722466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20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3" t="s">
        <v>21</v>
      </c>
      <c r="D61" s="144"/>
      <c r="E61" s="143" t="s">
        <v>6</v>
      </c>
      <c r="F61" s="14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84</v>
      </c>
      <c r="C62" s="117">
        <v>0.23</v>
      </c>
      <c r="D62" s="75">
        <v>11.22</v>
      </c>
      <c r="E62" s="117">
        <f aca="true" t="shared" si="10" ref="E62:F64">C62*22.026</f>
        <v>5.065980000000001</v>
      </c>
      <c r="F62" s="71">
        <f t="shared" si="10"/>
        <v>247.13172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91</v>
      </c>
      <c r="C63" s="117">
        <v>0.15</v>
      </c>
      <c r="D63" s="75">
        <v>11.165</v>
      </c>
      <c r="E63" s="117">
        <f t="shared" si="10"/>
        <v>3.3039</v>
      </c>
      <c r="F63" s="71">
        <f t="shared" si="10"/>
        <v>245.92028999999997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100</v>
      </c>
      <c r="C64" s="117">
        <v>0.17</v>
      </c>
      <c r="D64" s="75">
        <v>11.35</v>
      </c>
      <c r="E64" s="117">
        <f t="shared" si="10"/>
        <v>3.7444200000000003</v>
      </c>
      <c r="F64" s="71">
        <f t="shared" si="10"/>
        <v>249.99509999999998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5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43" t="s">
        <v>23</v>
      </c>
      <c r="D66" s="144"/>
      <c r="E66" s="143" t="s">
        <v>24</v>
      </c>
      <c r="F66" s="144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93</v>
      </c>
      <c r="C67" s="117">
        <v>0.032</v>
      </c>
      <c r="D67" s="75">
        <v>1.43</v>
      </c>
      <c r="E67" s="117">
        <f aca="true" t="shared" si="11" ref="E67:F69">C67/3.785</f>
        <v>0.00845442536327609</v>
      </c>
      <c r="F67" s="71">
        <f t="shared" si="11"/>
        <v>0.3778071334214002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84</v>
      </c>
      <c r="C68" s="117">
        <v>0.022</v>
      </c>
      <c r="D68" s="75">
        <v>1.456</v>
      </c>
      <c r="E68" s="117">
        <f t="shared" si="11"/>
        <v>0.005812417437252311</v>
      </c>
      <c r="F68" s="71">
        <f t="shared" si="11"/>
        <v>0.3846763540290621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92</v>
      </c>
      <c r="C69" s="117">
        <v>0.016</v>
      </c>
      <c r="D69" s="75">
        <v>1.478</v>
      </c>
      <c r="E69" s="117">
        <f t="shared" si="11"/>
        <v>0.004227212681638045</v>
      </c>
      <c r="F69" s="71">
        <f t="shared" si="11"/>
        <v>0.3904887714663144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43" t="s">
        <v>26</v>
      </c>
      <c r="D71" s="144"/>
      <c r="E71" s="143" t="s">
        <v>27</v>
      </c>
      <c r="F71" s="144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93</v>
      </c>
      <c r="C72" s="136">
        <v>0.00375</v>
      </c>
      <c r="D72" s="131">
        <v>0.834</v>
      </c>
      <c r="E72" s="136">
        <f>C72/454*100</f>
        <v>0.0008259911894273127</v>
      </c>
      <c r="F72" s="77">
        <f>D72/454*1000</f>
        <v>1.8370044052863435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84</v>
      </c>
      <c r="C73" s="136">
        <v>0.00925</v>
      </c>
      <c r="D73" s="131">
        <v>0.8465</v>
      </c>
      <c r="E73" s="136">
        <f>C73/454*100</f>
        <v>0.0020374449339207045</v>
      </c>
      <c r="F73" s="77">
        <f>D73/454*1000</f>
        <v>1.8645374449339207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92</v>
      </c>
      <c r="C74" s="136">
        <v>0.01275</v>
      </c>
      <c r="D74" s="131">
        <v>0.85825</v>
      </c>
      <c r="E74" s="136">
        <f>C74/454*100</f>
        <v>0.002808370044052863</v>
      </c>
      <c r="F74" s="77">
        <f>D74/454*1000</f>
        <v>1.890418502202643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1" t="s">
        <v>26</v>
      </c>
      <c r="D76" s="151"/>
      <c r="E76" s="143" t="s">
        <v>29</v>
      </c>
      <c r="F76" s="14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84</v>
      </c>
      <c r="C77" s="140">
        <v>0.0062</v>
      </c>
      <c r="D77" s="132">
        <v>0.119</v>
      </c>
      <c r="E77" s="140">
        <f aca="true" t="shared" si="12" ref="E77:F79">C77/454*1000000</f>
        <v>13.656387665198238</v>
      </c>
      <c r="F77" s="71">
        <f t="shared" si="12"/>
        <v>262.1145374449339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89</v>
      </c>
      <c r="C78" s="140">
        <v>0.0059</v>
      </c>
      <c r="D78" s="132">
        <v>0.1234</v>
      </c>
      <c r="E78" s="140">
        <f t="shared" si="12"/>
        <v>12.995594713656388</v>
      </c>
      <c r="F78" s="71">
        <f t="shared" si="12"/>
        <v>271.80616740088107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101</v>
      </c>
      <c r="C79" s="140">
        <v>0.0048</v>
      </c>
      <c r="D79" s="132" t="s">
        <v>73</v>
      </c>
      <c r="E79" s="140">
        <f t="shared" si="12"/>
        <v>10.572687224669604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9" t="s">
        <v>73</v>
      </c>
      <c r="E85" s="133">
        <v>1.1692</v>
      </c>
      <c r="F85" s="133">
        <v>0.0091</v>
      </c>
      <c r="G85" s="133">
        <v>1.3311</v>
      </c>
      <c r="H85" s="133">
        <v>1.0113</v>
      </c>
      <c r="I85" s="133">
        <v>0.7733</v>
      </c>
      <c r="J85" s="133">
        <v>0.7637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0.8553</v>
      </c>
      <c r="E86" s="134" t="s">
        <v>73</v>
      </c>
      <c r="F86" s="134">
        <v>0.0078</v>
      </c>
      <c r="G86" s="134">
        <v>1.1385</v>
      </c>
      <c r="H86" s="134">
        <v>0.865</v>
      </c>
      <c r="I86" s="134">
        <v>0.6614</v>
      </c>
      <c r="J86" s="134">
        <v>0.6532</v>
      </c>
      <c r="K86" s="134">
        <v>0.109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109.88</v>
      </c>
      <c r="E87" s="133">
        <v>128.4717</v>
      </c>
      <c r="F87" s="133" t="s">
        <v>73</v>
      </c>
      <c r="G87" s="133">
        <v>146.2613</v>
      </c>
      <c r="H87" s="133">
        <v>111.1246</v>
      </c>
      <c r="I87" s="133">
        <v>84.9675</v>
      </c>
      <c r="J87" s="133">
        <v>83.9154</v>
      </c>
      <c r="K87" s="133">
        <v>14.003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0.7513</v>
      </c>
      <c r="E88" s="134">
        <v>0.8784</v>
      </c>
      <c r="F88" s="134">
        <v>0.0068</v>
      </c>
      <c r="G88" s="134" t="s">
        <v>73</v>
      </c>
      <c r="H88" s="134">
        <v>0.7598</v>
      </c>
      <c r="I88" s="134">
        <v>0.5809</v>
      </c>
      <c r="J88" s="134">
        <v>0.5737</v>
      </c>
      <c r="K88" s="134">
        <v>0.0957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0.9888</v>
      </c>
      <c r="E89" s="133">
        <v>1.1561</v>
      </c>
      <c r="F89" s="133">
        <v>0.009</v>
      </c>
      <c r="G89" s="133">
        <v>1.3162</v>
      </c>
      <c r="H89" s="133" t="s">
        <v>73</v>
      </c>
      <c r="I89" s="133">
        <v>0.7646</v>
      </c>
      <c r="J89" s="133">
        <v>0.7551</v>
      </c>
      <c r="K89" s="133">
        <v>0.126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1.2932</v>
      </c>
      <c r="E90" s="134">
        <v>1.512</v>
      </c>
      <c r="F90" s="134">
        <v>0.0118</v>
      </c>
      <c r="G90" s="134">
        <v>1.7214</v>
      </c>
      <c r="H90" s="134">
        <v>1.3078</v>
      </c>
      <c r="I90" s="134" t="s">
        <v>73</v>
      </c>
      <c r="J90" s="134">
        <v>0.9876</v>
      </c>
      <c r="K90" s="134">
        <v>0.1648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1.3094</v>
      </c>
      <c r="E91" s="133">
        <v>1.531</v>
      </c>
      <c r="F91" s="133">
        <v>0.0119</v>
      </c>
      <c r="G91" s="133">
        <v>1.743</v>
      </c>
      <c r="H91" s="133">
        <v>1.3242</v>
      </c>
      <c r="I91" s="133">
        <v>1.0125</v>
      </c>
      <c r="J91" s="133" t="s">
        <v>73</v>
      </c>
      <c r="K91" s="133">
        <v>0.1669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7.8469</v>
      </c>
      <c r="E92" s="134">
        <v>9.1746</v>
      </c>
      <c r="F92" s="134">
        <v>0.0714</v>
      </c>
      <c r="G92" s="134">
        <v>10.445</v>
      </c>
      <c r="H92" s="134">
        <v>7.9358</v>
      </c>
      <c r="I92" s="134">
        <v>6.0678</v>
      </c>
      <c r="J92" s="134">
        <v>5.9927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55</v>
      </c>
      <c r="C114" s="154"/>
      <c r="D114" s="154"/>
      <c r="E114" s="154"/>
      <c r="F114" s="154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0" t="s">
        <v>56</v>
      </c>
      <c r="C115" s="150"/>
      <c r="D115" s="150"/>
      <c r="E115" s="150"/>
      <c r="F115" s="150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0" t="s">
        <v>57</v>
      </c>
      <c r="C116" s="150"/>
      <c r="D116" s="150"/>
      <c r="E116" s="150"/>
      <c r="F116" s="150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0" t="s">
        <v>58</v>
      </c>
      <c r="C117" s="150"/>
      <c r="D117" s="150"/>
      <c r="E117" s="150"/>
      <c r="F117" s="150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0" t="s">
        <v>59</v>
      </c>
      <c r="C118" s="150"/>
      <c r="D118" s="150"/>
      <c r="E118" s="150"/>
      <c r="F118" s="150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0" t="s">
        <v>60</v>
      </c>
      <c r="C119" s="150"/>
      <c r="D119" s="150"/>
      <c r="E119" s="150"/>
      <c r="F119" s="150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0" t="s">
        <v>61</v>
      </c>
      <c r="C120" s="150"/>
      <c r="D120" s="150"/>
      <c r="E120" s="150"/>
      <c r="F120" s="150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9" t="s">
        <v>62</v>
      </c>
      <c r="C121" s="149"/>
      <c r="D121" s="149"/>
      <c r="E121" s="149"/>
      <c r="F121" s="149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2"/>
      <c r="D123" s="161"/>
      <c r="E123" s="161"/>
      <c r="F123" s="153"/>
      <c r="G123" s="125"/>
      <c r="H123" s="125"/>
    </row>
    <row r="124" spans="2:8" ht="30.75" customHeight="1">
      <c r="B124" s="32" t="s">
        <v>64</v>
      </c>
      <c r="C124" s="152" t="s">
        <v>65</v>
      </c>
      <c r="D124" s="153"/>
      <c r="E124" s="152" t="s">
        <v>66</v>
      </c>
      <c r="F124" s="153"/>
      <c r="G124" s="125"/>
      <c r="H124" s="125"/>
    </row>
    <row r="125" spans="2:8" ht="30.75" customHeight="1">
      <c r="B125" s="32" t="s">
        <v>67</v>
      </c>
      <c r="C125" s="152" t="s">
        <v>68</v>
      </c>
      <c r="D125" s="153"/>
      <c r="E125" s="152" t="s">
        <v>69</v>
      </c>
      <c r="F125" s="153"/>
      <c r="G125" s="125"/>
      <c r="H125" s="125"/>
    </row>
    <row r="126" spans="2:8" ht="15" customHeight="1">
      <c r="B126" s="155" t="s">
        <v>70</v>
      </c>
      <c r="C126" s="157" t="s">
        <v>71</v>
      </c>
      <c r="D126" s="158"/>
      <c r="E126" s="157" t="s">
        <v>72</v>
      </c>
      <c r="F126" s="158"/>
      <c r="G126" s="125"/>
      <c r="H126" s="125"/>
    </row>
    <row r="127" spans="2:8" ht="15" customHeight="1">
      <c r="B127" s="156"/>
      <c r="C127" s="159"/>
      <c r="D127" s="160"/>
      <c r="E127" s="159"/>
      <c r="F127" s="160"/>
      <c r="G127" s="125"/>
      <c r="H127" s="12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2018-06-05T03:44:53Z</dcterms:modified>
  <cp:category/>
  <cp:version/>
  <cp:contentType/>
  <cp:contentStatus/>
</cp:coreProperties>
</file>