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<sst xmlns="http://schemas.openxmlformats.org/spreadsheetml/2006/main" count="164" uniqueCount="109">
  <si>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</si>
  <si>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</si>
  <si>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</si>
  <si>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</si>
  <si>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</si>
  <si>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</si>
  <si>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</si>
  <si>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</si>
  <si>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</si>
  <si>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</si>
  <si>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</si>
  <si>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</si>
  <si>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</si>
  <si>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</si>
  <si>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</si>
  <si>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</si>
  <si>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</si>
  <si>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</si>
  <si>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</si>
  <si>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</si>
  <si>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</si>
  <si>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</si>
  <si>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</si>
  <si>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</si>
  <si>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</si>
  <si>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</si>
  <si>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</si>
  <si>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</si>
  <si>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</si>
  <si>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</si>
  <si>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</si>
  <si>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</si>
  <si>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</si>
  <si>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</si>
  <si>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</si>
  <si>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</si>
  <si>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</si>
  <si>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</si>
  <si>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</si>
  <si>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</si>
  <si>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</si>
  <si>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</si>
  <si>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</si>
  <si>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</si>
  <si>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</si>
  <si>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</si>
  <si>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</si>
  <si>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</si>
  <si>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</si>
  <si>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</si>
  <si>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</si>
  <si>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</si>
  <si>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</si>
  <si>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</si>
  <si>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</si>
  <si>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</si>
  <si>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</si>
  <si>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</si>
  <si>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</si>
  <si>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</si>
  <si>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</si>
  <si>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</si>
  <si>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</si>
  <si>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</si>
  <si>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</si>
  <si>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</si>
  <si>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</si>
  <si>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</si>
  <si>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</si>
  <si>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</si>
  <si>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</si>
  <si>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</si>
  <si>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</si>
  <si>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</si>
  <si>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</si>
  <si>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</si>
  <si>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</si>
  <si>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</si>
  <si>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</si>
  <si>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</si>
  <si>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</si>
  <si>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</si>
  <si>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</si>
  <si>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</si>
  <si>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</si>
  <si>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</si>
  <si>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</si>
  <si>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</si>
  <si>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</si>
  <si>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</si>
  <si>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</si>
  <si>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</si>
  <si>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</si>
  <si>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</si>
  <si>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</si>
  <si>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</si>
  <si>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</si>
  <si>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</si>
  <si>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</si>
  <si>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</si>
  <si>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</si>
  <si>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</si>
  <si>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</si>
  <si>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</si>
  <si>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</si>
  <si>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</si>
  <si>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</si>
  <si>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</si>
  <si>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04 січня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</si>
</sst>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108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2" t="s">
        <v>6</v>
      </c>
      <c r="F6" s="152"/>
      <c r="G6"/>
      <c r="H6"/>
      <c r="I6"/>
    </row>
    <row r="7" spans="2:6" s="6" customFormat="1" ht="15">
      <c r="B7" s="25" t="s">
        <v>91</v>
      </c>
      <c r="C7" s="143">
        <v>0.04</v>
      </c>
      <c r="D7" s="14">
        <v>3.594</v>
      </c>
      <c r="E7" s="143">
        <f aca="true" t="shared" si="0" ref="E7:F9">C7*39.3683</f>
        <v>1.574732</v>
      </c>
      <c r="F7" s="13">
        <f t="shared" si="0"/>
        <v>141.48967019999998</v>
      </c>
    </row>
    <row r="8" spans="2:6" s="6" customFormat="1" ht="15">
      <c r="B8" s="25" t="s">
        <v>95</v>
      </c>
      <c r="C8" s="143">
        <v>0.042</v>
      </c>
      <c r="D8" s="14">
        <v>3.654</v>
      </c>
      <c r="E8" s="143">
        <f t="shared" si="0"/>
        <v>1.6534686</v>
      </c>
      <c r="F8" s="13">
        <f t="shared" si="0"/>
        <v>143.85176819999998</v>
      </c>
    </row>
    <row r="9" spans="2:17" s="6" customFormat="1" ht="15">
      <c r="B9" s="25" t="s">
        <v>102</v>
      </c>
      <c r="C9" s="143">
        <v>0.04</v>
      </c>
      <c r="D9" s="14">
        <v>3.722</v>
      </c>
      <c r="E9" s="143">
        <f t="shared" si="0"/>
        <v>1.574732</v>
      </c>
      <c r="F9" s="13">
        <f t="shared" si="0"/>
        <v>146.52881259999998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2" t="s">
        <v>7</v>
      </c>
      <c r="D11" s="152"/>
      <c r="E11" s="155" t="s">
        <v>6</v>
      </c>
      <c r="F11" s="15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39">
        <v>0.29</v>
      </c>
      <c r="D12" s="13">
        <v>174.5</v>
      </c>
      <c r="E12" s="139">
        <f>C12/$D$86</f>
        <v>0.3061978671734769</v>
      </c>
      <c r="F12" s="78">
        <f>D12/D86</f>
        <v>184.2466476612818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93</v>
      </c>
      <c r="C13" s="142">
        <v>0.3</v>
      </c>
      <c r="D13" s="13">
        <v>169.5</v>
      </c>
      <c r="E13" s="142">
        <f>C13/$D$86</f>
        <v>0.3167564143173899</v>
      </c>
      <c r="F13" s="78">
        <f>D13/D86</f>
        <v>178.9673740893253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101</v>
      </c>
      <c r="C14" s="142">
        <v>0.44</v>
      </c>
      <c r="D14" s="13">
        <v>172.5</v>
      </c>
      <c r="E14" s="142">
        <f>C14/$D$86</f>
        <v>0.46457607433217185</v>
      </c>
      <c r="F14" s="78">
        <f>D14/D86</f>
        <v>182.1349382324992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2" t="s">
        <v>83</v>
      </c>
      <c r="D16" s="152"/>
      <c r="E16" s="155" t="s">
        <v>6</v>
      </c>
      <c r="F16" s="15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105</v>
      </c>
      <c r="C17" s="142">
        <v>340</v>
      </c>
      <c r="D17" s="101">
        <v>23520</v>
      </c>
      <c r="E17" s="142">
        <f aca="true" t="shared" si="1" ref="E17:F19">C17/$D$87</f>
        <v>2.9340697273041076</v>
      </c>
      <c r="F17" s="78">
        <f t="shared" si="1"/>
        <v>202.96858819468417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104</v>
      </c>
      <c r="C18" s="142">
        <v>240</v>
      </c>
      <c r="D18" s="101">
        <v>21020</v>
      </c>
      <c r="E18" s="142">
        <f t="shared" si="1"/>
        <v>2.0711080428028996</v>
      </c>
      <c r="F18" s="78">
        <f t="shared" si="1"/>
        <v>181.39454608215397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2">
        <v>480</v>
      </c>
      <c r="D19" s="101">
        <v>21330</v>
      </c>
      <c r="E19" s="142">
        <f t="shared" si="1"/>
        <v>4.142216085605799</v>
      </c>
      <c r="F19" s="78">
        <f t="shared" si="1"/>
        <v>184.06972730410772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5" t="s">
        <v>5</v>
      </c>
      <c r="D21" s="156"/>
      <c r="E21" s="152" t="s">
        <v>6</v>
      </c>
      <c r="F21" s="15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91</v>
      </c>
      <c r="C22" s="143">
        <v>0.12</v>
      </c>
      <c r="D22" s="14">
        <v>4.18</v>
      </c>
      <c r="E22" s="143">
        <f aca="true" t="shared" si="2" ref="E22:F24">C22*36.7437</f>
        <v>4.409243999999999</v>
      </c>
      <c r="F22" s="13">
        <f t="shared" si="2"/>
        <v>153.588666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95</v>
      </c>
      <c r="C23" s="143">
        <v>0.112</v>
      </c>
      <c r="D23" s="14">
        <v>4.282</v>
      </c>
      <c r="E23" s="143">
        <f t="shared" si="2"/>
        <v>4.1152944</v>
      </c>
      <c r="F23" s="13">
        <f t="shared" si="2"/>
        <v>157.33652339999998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102</v>
      </c>
      <c r="C24" s="143">
        <v>0.104</v>
      </c>
      <c r="D24" s="105">
        <v>4.406</v>
      </c>
      <c r="E24" s="143">
        <f t="shared" si="2"/>
        <v>3.8213447999999994</v>
      </c>
      <c r="F24" s="13">
        <f t="shared" si="2"/>
        <v>161.8927422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2" t="s">
        <v>9</v>
      </c>
      <c r="D26" s="152"/>
      <c r="E26" s="155" t="s">
        <v>10</v>
      </c>
      <c r="F26" s="15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93</v>
      </c>
      <c r="C27" s="142">
        <v>0.15</v>
      </c>
      <c r="D27" s="78">
        <v>169.5</v>
      </c>
      <c r="E27" s="142">
        <f>C27/$D$86</f>
        <v>0.15837820715869494</v>
      </c>
      <c r="F27" s="78">
        <f>D27/D86</f>
        <v>178.9673740893253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2">
        <v>0.15</v>
      </c>
      <c r="D28" s="13">
        <v>172</v>
      </c>
      <c r="E28" s="142">
        <f>C28/$D$86</f>
        <v>0.15837820715869494</v>
      </c>
      <c r="F28" s="78">
        <f>D28/D86</f>
        <v>181.60701087530356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106</v>
      </c>
      <c r="C29" s="139">
        <v>0.14</v>
      </c>
      <c r="D29" s="13">
        <v>172.75</v>
      </c>
      <c r="E29" s="139">
        <f>C29/$D$86</f>
        <v>0.14781966001478197</v>
      </c>
      <c r="F29" s="78">
        <f>D29/D86</f>
        <v>182.39890191109703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2" t="s">
        <v>12</v>
      </c>
      <c r="D31" s="152"/>
      <c r="E31" s="152" t="s">
        <v>10</v>
      </c>
      <c r="F31" s="1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1.08</v>
      </c>
      <c r="D32" s="13">
        <v>419.25</v>
      </c>
      <c r="E32" s="142">
        <f>C32/$D$86</f>
        <v>1.1403230915426037</v>
      </c>
      <c r="F32" s="78">
        <f>D32/D86</f>
        <v>442.6670890085524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42">
        <v>0.91</v>
      </c>
      <c r="D33" s="13">
        <v>416</v>
      </c>
      <c r="E33" s="142">
        <f>C33/$D$86</f>
        <v>0.9608277900960828</v>
      </c>
      <c r="F33" s="78">
        <f>D33/$D$86</f>
        <v>439.23556118678067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99</v>
      </c>
      <c r="C34" s="142">
        <v>0.59</v>
      </c>
      <c r="D34" s="72">
        <v>385.5</v>
      </c>
      <c r="E34" s="142">
        <f>C34/$D$86</f>
        <v>0.6229542814908667</v>
      </c>
      <c r="F34" s="78">
        <f>D34/$D$86</f>
        <v>407.031992397846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91</v>
      </c>
      <c r="C37" s="143">
        <v>0.022</v>
      </c>
      <c r="D37" s="82">
        <v>2.384</v>
      </c>
      <c r="E37" s="143">
        <f aca="true" t="shared" si="3" ref="E37:F39">C37*58.0164</f>
        <v>1.2763608</v>
      </c>
      <c r="F37" s="78">
        <f t="shared" si="3"/>
        <v>138.31109759999998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95</v>
      </c>
      <c r="C38" s="143">
        <v>0.02</v>
      </c>
      <c r="D38" s="82">
        <v>2.37</v>
      </c>
      <c r="E38" s="143">
        <f t="shared" si="3"/>
        <v>1.160328</v>
      </c>
      <c r="F38" s="78">
        <f t="shared" si="3"/>
        <v>137.498868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43">
        <v>0.004</v>
      </c>
      <c r="D39" s="82">
        <v>2.37</v>
      </c>
      <c r="E39" s="143">
        <f t="shared" si="3"/>
        <v>0.23206559999999998</v>
      </c>
      <c r="F39" s="78">
        <f t="shared" si="3"/>
        <v>137.498868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92</v>
      </c>
      <c r="C42" s="143">
        <v>0.194</v>
      </c>
      <c r="D42" s="82">
        <v>10.05</v>
      </c>
      <c r="E42" s="143">
        <f aca="true" t="shared" si="4" ref="E42:F44">C42*36.7437</f>
        <v>7.128277799999999</v>
      </c>
      <c r="F42" s="78">
        <f t="shared" si="4"/>
        <v>369.274185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43">
        <v>0.202</v>
      </c>
      <c r="D43" s="82">
        <v>10.126</v>
      </c>
      <c r="E43" s="143">
        <f t="shared" si="4"/>
        <v>7.4222274</v>
      </c>
      <c r="F43" s="78">
        <f t="shared" si="4"/>
        <v>372.06670619999994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3">
        <v>0.2</v>
      </c>
      <c r="D44" s="82">
        <v>10.24</v>
      </c>
      <c r="E44" s="143">
        <f t="shared" si="4"/>
        <v>7.348739999999999</v>
      </c>
      <c r="F44" s="78">
        <f t="shared" si="4"/>
        <v>376.25548799999996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2" t="s">
        <v>82</v>
      </c>
      <c r="D46" s="152"/>
      <c r="E46" s="155" t="s">
        <v>6</v>
      </c>
      <c r="F46" s="156"/>
      <c r="G46" s="24"/>
      <c r="H46" s="24"/>
      <c r="I46" s="24"/>
      <c r="K46" s="24"/>
      <c r="L46" s="24"/>
      <c r="M46" s="24"/>
    </row>
    <row r="47" spans="2:13" s="6" customFormat="1" ht="15">
      <c r="B47" s="25" t="s">
        <v>98</v>
      </c>
      <c r="C47" s="147">
        <v>0</v>
      </c>
      <c r="D47" s="102" t="s">
        <v>81</v>
      </c>
      <c r="E47" s="148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50">
        <v>30</v>
      </c>
      <c r="D48" s="102">
        <v>51520</v>
      </c>
      <c r="E48" s="138">
        <f t="shared" si="5"/>
        <v>0.25888850535036245</v>
      </c>
      <c r="F48" s="78">
        <f t="shared" si="5"/>
        <v>444.5978598550225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6">
        <v>20</v>
      </c>
      <c r="D49" s="102">
        <v>48140</v>
      </c>
      <c r="E49" s="143">
        <f t="shared" si="5"/>
        <v>0.17259233690024164</v>
      </c>
      <c r="F49" s="78">
        <f t="shared" si="5"/>
        <v>415.4297549188816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92</v>
      </c>
      <c r="C52" s="143">
        <v>7</v>
      </c>
      <c r="D52" s="83">
        <v>315</v>
      </c>
      <c r="E52" s="143">
        <f aca="true" t="shared" si="6" ref="E52:F54">C52*1.1023</f>
        <v>7.716100000000001</v>
      </c>
      <c r="F52" s="83">
        <f t="shared" si="6"/>
        <v>347.22450000000003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43">
        <v>7</v>
      </c>
      <c r="D53" s="83">
        <v>318.8</v>
      </c>
      <c r="E53" s="143">
        <f t="shared" si="6"/>
        <v>7.716100000000001</v>
      </c>
      <c r="F53" s="83">
        <f t="shared" si="6"/>
        <v>351.41324000000003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3">
        <v>6.5</v>
      </c>
      <c r="D54" s="123">
        <v>321.1</v>
      </c>
      <c r="E54" s="143">
        <f t="shared" si="6"/>
        <v>7.16495</v>
      </c>
      <c r="F54" s="83">
        <f t="shared" si="6"/>
        <v>353.94853000000006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92</v>
      </c>
      <c r="C57" s="142">
        <v>0.41</v>
      </c>
      <c r="D57" s="78">
        <v>34.96</v>
      </c>
      <c r="E57" s="142">
        <f aca="true" t="shared" si="7" ref="E57:F59">C57/454*1000</f>
        <v>0.9030837004405285</v>
      </c>
      <c r="F57" s="78">
        <f t="shared" si="7"/>
        <v>77.00440528634361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42">
        <v>0.4</v>
      </c>
      <c r="D58" s="78">
        <v>35.17</v>
      </c>
      <c r="E58" s="142">
        <f t="shared" si="7"/>
        <v>0.881057268722467</v>
      </c>
      <c r="F58" s="78">
        <f t="shared" si="7"/>
        <v>77.46696035242292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2">
        <v>0.4</v>
      </c>
      <c r="D59" s="78">
        <v>35.41</v>
      </c>
      <c r="E59" s="142">
        <f t="shared" si="7"/>
        <v>0.881057268722467</v>
      </c>
      <c r="F59" s="78">
        <f t="shared" si="7"/>
        <v>77.99559471365639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92</v>
      </c>
      <c r="C62" s="143">
        <v>0.13</v>
      </c>
      <c r="D62" s="82" t="s">
        <v>81</v>
      </c>
      <c r="E62" s="143">
        <f aca="true" t="shared" si="8" ref="E62:F64">C62*22.026</f>
        <v>2.8633800000000003</v>
      </c>
      <c r="F62" s="78" t="s">
        <v>81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43">
        <v>0.125</v>
      </c>
      <c r="D63" s="82">
        <v>9.655</v>
      </c>
      <c r="E63" s="143">
        <f t="shared" si="8"/>
        <v>2.75325</v>
      </c>
      <c r="F63" s="78">
        <f t="shared" si="8"/>
        <v>212.66102999999998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95</v>
      </c>
      <c r="C64" s="143">
        <v>0.115</v>
      </c>
      <c r="D64" s="82">
        <v>9.96</v>
      </c>
      <c r="E64" s="143">
        <f t="shared" si="8"/>
        <v>2.5329900000000003</v>
      </c>
      <c r="F64" s="78">
        <f t="shared" si="8"/>
        <v>219.37896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92</v>
      </c>
      <c r="C67" s="138">
        <v>0.063</v>
      </c>
      <c r="D67" s="82">
        <v>1.507</v>
      </c>
      <c r="E67" s="138">
        <f aca="true" t="shared" si="9" ref="E67:F69">C67/3.785</f>
        <v>0.0166446499339498</v>
      </c>
      <c r="F67" s="78">
        <f t="shared" si="9"/>
        <v>0.3981505944517833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100</v>
      </c>
      <c r="C68" s="138">
        <v>0.023</v>
      </c>
      <c r="D68" s="82">
        <v>1.51</v>
      </c>
      <c r="E68" s="138">
        <f t="shared" si="9"/>
        <v>0.006076618229854689</v>
      </c>
      <c r="F68" s="78">
        <f t="shared" si="9"/>
        <v>0.39894319682959045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38">
        <v>0.019</v>
      </c>
      <c r="D69" s="82">
        <v>1.519</v>
      </c>
      <c r="E69" s="138">
        <f t="shared" si="9"/>
        <v>0.005019815059445178</v>
      </c>
      <c r="F69" s="78">
        <f t="shared" si="9"/>
        <v>0.40132100396301185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51">
        <v>0.0015</v>
      </c>
      <c r="D72" s="86">
        <v>0.959</v>
      </c>
      <c r="E72" s="151">
        <f>C72/454*100</f>
        <v>0.0003303964757709251</v>
      </c>
      <c r="F72" s="84">
        <f>D72/454*1000</f>
        <v>2.1123348017621146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92</v>
      </c>
      <c r="C73" s="151">
        <v>0.00325</v>
      </c>
      <c r="D73" s="86">
        <v>1.0405</v>
      </c>
      <c r="E73" s="151">
        <f>C73/454*100</f>
        <v>0.0007158590308370044</v>
      </c>
      <c r="F73" s="84">
        <f>D73/454*1000</f>
        <v>2.291850220264317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100</v>
      </c>
      <c r="C74" s="149">
        <v>0.00025</v>
      </c>
      <c r="D74" s="86">
        <v>1.07975</v>
      </c>
      <c r="E74" s="149">
        <f>C74/454*100</f>
        <v>5.506607929515418E-05</v>
      </c>
      <c r="F74" s="84">
        <f>D74/454*1000</f>
        <v>2.378303964757709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2" t="s">
        <v>26</v>
      </c>
      <c r="D76" s="162"/>
      <c r="E76" s="153" t="s">
        <v>29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0.0038</v>
      </c>
      <c r="D77" s="106">
        <v>0.209</v>
      </c>
      <c r="E77" s="145">
        <f aca="true" t="shared" si="10" ref="E77:F79">C77/454*1000000</f>
        <v>8.370044052863436</v>
      </c>
      <c r="F77" s="78">
        <f t="shared" si="10"/>
        <v>460.352422907489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5">
        <v>0.0029</v>
      </c>
      <c r="D78" s="106">
        <v>0.2032</v>
      </c>
      <c r="E78" s="145">
        <f t="shared" si="10"/>
        <v>6.387665198237885</v>
      </c>
      <c r="F78" s="78">
        <f t="shared" si="10"/>
        <v>447.5770925110132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96</v>
      </c>
      <c r="C79" s="145">
        <v>0.0021</v>
      </c>
      <c r="D79" s="144" t="s">
        <v>81</v>
      </c>
      <c r="E79" s="145">
        <f t="shared" si="10"/>
        <v>4.6255506607929515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1.0558</v>
      </c>
      <c r="F85" s="136">
        <v>0.0086</v>
      </c>
      <c r="G85" s="136">
        <v>1.232</v>
      </c>
      <c r="H85" s="136">
        <v>0.9836</v>
      </c>
      <c r="I85" s="136">
        <v>0.7531</v>
      </c>
      <c r="J85" s="136">
        <v>0.7307</v>
      </c>
      <c r="K85" s="136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0.9471</v>
      </c>
      <c r="E86" s="137" t="s">
        <v>81</v>
      </c>
      <c r="F86" s="137">
        <v>0.0082</v>
      </c>
      <c r="G86" s="137">
        <v>1.1669</v>
      </c>
      <c r="H86" s="137">
        <v>0.9316</v>
      </c>
      <c r="I86" s="137">
        <v>0.7133</v>
      </c>
      <c r="J86" s="137">
        <v>0.6921</v>
      </c>
      <c r="K86" s="137">
        <v>0.1221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115.88</v>
      </c>
      <c r="E87" s="136">
        <v>122.3461</v>
      </c>
      <c r="F87" s="136" t="s">
        <v>81</v>
      </c>
      <c r="G87" s="136">
        <v>142.7642</v>
      </c>
      <c r="H87" s="136">
        <v>113.9766</v>
      </c>
      <c r="I87" s="136">
        <v>87.2722</v>
      </c>
      <c r="J87" s="136">
        <v>84.6735</v>
      </c>
      <c r="K87" s="136">
        <v>14.9434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0.8117</v>
      </c>
      <c r="E88" s="137">
        <v>0.857</v>
      </c>
      <c r="F88" s="137">
        <v>0.007</v>
      </c>
      <c r="G88" s="137" t="s">
        <v>81</v>
      </c>
      <c r="H88" s="137">
        <v>0.7984</v>
      </c>
      <c r="I88" s="137">
        <v>0.6113</v>
      </c>
      <c r="J88" s="137">
        <v>0.5931</v>
      </c>
      <c r="K88" s="137">
        <v>0.1047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1.0167</v>
      </c>
      <c r="E89" s="136">
        <v>1.0734</v>
      </c>
      <c r="F89" s="136">
        <v>0.0088</v>
      </c>
      <c r="G89" s="136">
        <v>1.2526</v>
      </c>
      <c r="H89" s="136" t="s">
        <v>81</v>
      </c>
      <c r="I89" s="136">
        <v>0.7657</v>
      </c>
      <c r="J89" s="136">
        <v>0.7429</v>
      </c>
      <c r="K89" s="136">
        <v>0.1311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1.3278</v>
      </c>
      <c r="E90" s="137">
        <v>1.4019</v>
      </c>
      <c r="F90" s="137">
        <v>0.0115</v>
      </c>
      <c r="G90" s="137">
        <v>1.6358</v>
      </c>
      <c r="H90" s="137">
        <v>1.306</v>
      </c>
      <c r="I90" s="137" t="s">
        <v>81</v>
      </c>
      <c r="J90" s="137">
        <v>0.9702</v>
      </c>
      <c r="K90" s="137">
        <v>0.1712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1.3686</v>
      </c>
      <c r="E91" s="136">
        <v>1.4449</v>
      </c>
      <c r="F91" s="136">
        <v>0.0118</v>
      </c>
      <c r="G91" s="136">
        <v>1.6861</v>
      </c>
      <c r="H91" s="136">
        <v>1.3461</v>
      </c>
      <c r="I91" s="136">
        <v>1.0307</v>
      </c>
      <c r="J91" s="136" t="s">
        <v>81</v>
      </c>
      <c r="K91" s="136">
        <v>0.1765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7.7546</v>
      </c>
      <c r="E92" s="137">
        <v>8.1873</v>
      </c>
      <c r="F92" s="137">
        <v>0.0669</v>
      </c>
      <c r="G92" s="137">
        <v>9.5537</v>
      </c>
      <c r="H92" s="137">
        <v>7.6272</v>
      </c>
      <c r="I92" s="137">
        <v>5.8402</v>
      </c>
      <c r="J92" s="137">
        <v>5.6663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1" t="s">
        <v>63</v>
      </c>
      <c r="C114" s="161"/>
      <c r="D114" s="161"/>
      <c r="E114" s="161"/>
      <c r="F114" s="161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60" t="s">
        <v>64</v>
      </c>
      <c r="C115" s="160"/>
      <c r="D115" s="160"/>
      <c r="E115" s="160"/>
      <c r="F115" s="16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60" t="s">
        <v>65</v>
      </c>
      <c r="C116" s="160"/>
      <c r="D116" s="160"/>
      <c r="E116" s="160"/>
      <c r="F116" s="16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60" t="s">
        <v>66</v>
      </c>
      <c r="C117" s="160"/>
      <c r="D117" s="160"/>
      <c r="E117" s="160"/>
      <c r="F117" s="16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60" t="s">
        <v>67</v>
      </c>
      <c r="C118" s="160"/>
      <c r="D118" s="160"/>
      <c r="E118" s="160"/>
      <c r="F118" s="16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60" t="s">
        <v>68</v>
      </c>
      <c r="C119" s="160"/>
      <c r="D119" s="160"/>
      <c r="E119" s="160"/>
      <c r="F119" s="16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60" t="s">
        <v>69</v>
      </c>
      <c r="C120" s="160"/>
      <c r="D120" s="160"/>
      <c r="E120" s="160"/>
      <c r="F120" s="16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9" t="s">
        <v>70</v>
      </c>
      <c r="C121" s="169"/>
      <c r="D121" s="169"/>
      <c r="E121" s="169"/>
      <c r="F121" s="169"/>
    </row>
    <row r="123" spans="2:6" ht="15.75">
      <c r="B123" s="35" t="s">
        <v>71</v>
      </c>
      <c r="C123" s="167"/>
      <c r="D123" s="172"/>
      <c r="E123" s="172"/>
      <c r="F123" s="168"/>
    </row>
    <row r="124" spans="2:6" ht="30.75" customHeight="1">
      <c r="B124" s="35" t="s">
        <v>72</v>
      </c>
      <c r="C124" s="170" t="s">
        <v>73</v>
      </c>
      <c r="D124" s="170"/>
      <c r="E124" s="167" t="s">
        <v>74</v>
      </c>
      <c r="F124" s="168"/>
    </row>
    <row r="125" spans="2:6" ht="30.75" customHeight="1">
      <c r="B125" s="35" t="s">
        <v>75</v>
      </c>
      <c r="C125" s="170" t="s">
        <v>76</v>
      </c>
      <c r="D125" s="170"/>
      <c r="E125" s="167" t="s">
        <v>77</v>
      </c>
      <c r="F125" s="168"/>
    </row>
    <row r="126" spans="2:6" ht="15" customHeight="1">
      <c r="B126" s="171" t="s">
        <v>78</v>
      </c>
      <c r="C126" s="170" t="s">
        <v>79</v>
      </c>
      <c r="D126" s="170"/>
      <c r="E126" s="163" t="s">
        <v>80</v>
      </c>
      <c r="F126" s="164"/>
    </row>
    <row r="127" spans="2:6" ht="15" customHeight="1">
      <c r="B127" s="171"/>
      <c r="C127" s="170"/>
      <c r="D127" s="170"/>
      <c r="E127" s="165"/>
      <c r="F127" s="16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2017-01-05T08:24:21Z</dcterms:modified>
  <cp:category/>
  <cp:version/>
  <cp:contentType/>
  <cp:contentStatus/>
</cp:coreProperties>
</file>